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W:\E. Data Collection and Analysis\aMZPiMRP BP\B. Dok zarz\B. Procedury projektowe\G. P Rap i Monitorowania\v3.00\"/>
    </mc:Choice>
  </mc:AlternateContent>
  <bookViews>
    <workbookView xWindow="0" yWindow="1080" windowWidth="16380" windowHeight="7116"/>
  </bookViews>
  <sheets>
    <sheet name="Raport" sheetId="8" r:id="rId1"/>
    <sheet name="Zaawansowanie %-old" sheetId="11" state="hidden" r:id="rId2"/>
    <sheet name="Slowniki" sheetId="10" r:id="rId3"/>
    <sheet name="Harmonogram PZRP" sheetId="13" state="hidden" r:id="rId4"/>
  </sheets>
  <definedNames>
    <definedName name="harmPZRP">'Harmonogram PZRP'!$A$1:$E$207</definedName>
    <definedName name="harmSOOSPZRP">#REF!</definedName>
    <definedName name="_xlnm.Print_Area" localSheetId="0">Raport!$A$1:$B$44</definedName>
    <definedName name="_xlnm.Print_Titles" localSheetId="0">Raport!$1:$1</definedName>
    <definedName name="Statusy">Slowniki!$A$2:$A$5</definedName>
  </definedNames>
  <calcPr calcId="152511"/>
</workbook>
</file>

<file path=xl/calcChain.xml><?xml version="1.0" encoding="utf-8"?>
<calcChain xmlns="http://schemas.openxmlformats.org/spreadsheetml/2006/main">
  <c r="B13" i="8" l="1"/>
  <c r="B27" i="8"/>
  <c r="B28" i="8" l="1"/>
  <c r="B15" i="8" l="1"/>
  <c r="B14" i="8"/>
  <c r="E10" i="11" l="1"/>
  <c r="E9" i="11"/>
  <c r="E8" i="11"/>
  <c r="E7" i="11"/>
  <c r="E6" i="11"/>
  <c r="E5" i="11"/>
  <c r="E4" i="11"/>
  <c r="E3" i="11"/>
  <c r="D2" i="11"/>
  <c r="C2" i="11"/>
  <c r="E2" i="11" s="1"/>
  <c r="B2" i="11"/>
</calcChain>
</file>

<file path=xl/sharedStrings.xml><?xml version="1.0" encoding="utf-8"?>
<sst xmlns="http://schemas.openxmlformats.org/spreadsheetml/2006/main" count="700" uniqueCount="526">
  <si>
    <t>Autor</t>
  </si>
  <si>
    <t>Okres sprawozdawczy</t>
  </si>
  <si>
    <t>Data sporządzenia raportu</t>
  </si>
  <si>
    <t>Status</t>
  </si>
  <si>
    <t>Następny okres sprawozdawczy</t>
  </si>
  <si>
    <t>ZIELONY</t>
  </si>
  <si>
    <t>ŻÓŁTY</t>
  </si>
  <si>
    <t>CZERWONY</t>
  </si>
  <si>
    <t>ZAKOŃCZONY</t>
  </si>
  <si>
    <t>Informacje ogólne</t>
  </si>
  <si>
    <t>Wykonawca</t>
  </si>
  <si>
    <t>Bieżący okres sprawozdawczy</t>
  </si>
  <si>
    <r>
      <rPr>
        <b/>
        <sz val="8"/>
        <rFont val="Arial"/>
        <family val="2"/>
        <charset val="238"/>
      </rPr>
      <t>Etap I:</t>
    </r>
    <r>
      <rPr>
        <sz val="8"/>
        <rFont val="Arial"/>
        <family val="2"/>
        <charset val="238"/>
      </rPr>
      <t xml:space="preserve"> Zdiagnozowanie problemów zarządzania ryzykiem powodziowym</t>
    </r>
  </si>
  <si>
    <r>
      <rPr>
        <b/>
        <sz val="8"/>
        <rFont val="Arial"/>
        <family val="2"/>
        <charset val="238"/>
      </rPr>
      <t>Etap II</t>
    </r>
    <r>
      <rPr>
        <sz val="8"/>
        <rFont val="Arial"/>
        <family val="2"/>
        <charset val="238"/>
      </rPr>
      <t>: Przypisanie działań do celów</t>
    </r>
  </si>
  <si>
    <r>
      <rPr>
        <b/>
        <sz val="8"/>
        <rFont val="Arial"/>
        <family val="2"/>
        <charset val="238"/>
      </rPr>
      <t xml:space="preserve">Etap III: </t>
    </r>
    <r>
      <rPr>
        <sz val="8"/>
        <rFont val="Arial"/>
        <family val="2"/>
        <charset val="238"/>
      </rPr>
      <t>Wskazanie instrumentów zarządzania ryzykiem powodziowym</t>
    </r>
  </si>
  <si>
    <r>
      <rPr>
        <b/>
        <sz val="8"/>
        <rFont val="Arial"/>
        <family val="2"/>
        <charset val="238"/>
      </rPr>
      <t xml:space="preserve">Etap IV: </t>
    </r>
    <r>
      <rPr>
        <sz val="8"/>
        <rFont val="Arial"/>
        <family val="2"/>
        <charset val="238"/>
      </rPr>
      <t>Opracowanie programów działań</t>
    </r>
  </si>
  <si>
    <r>
      <rPr>
        <b/>
        <sz val="8"/>
        <rFont val="Arial"/>
        <family val="2"/>
        <charset val="238"/>
      </rPr>
      <t xml:space="preserve">Etap V: </t>
    </r>
    <r>
      <rPr>
        <sz val="8"/>
        <rFont val="Arial"/>
        <family val="2"/>
        <charset val="238"/>
      </rPr>
      <t>Sporządzenie projektów planów zarządzania ryzykiem powodziowym</t>
    </r>
  </si>
  <si>
    <r>
      <rPr>
        <b/>
        <sz val="8"/>
        <rFont val="Arial"/>
        <family val="2"/>
        <charset val="238"/>
      </rPr>
      <t xml:space="preserve">Etap VI: </t>
    </r>
    <r>
      <rPr>
        <sz val="8"/>
        <rFont val="Arial"/>
        <family val="2"/>
        <charset val="238"/>
      </rPr>
      <t>Przeprowadzenie konsultacji społecznych projektów planów oraz kampanii
informacyjnej</t>
    </r>
  </si>
  <si>
    <r>
      <rPr>
        <b/>
        <sz val="8"/>
        <rFont val="Arial"/>
        <family val="2"/>
        <charset val="238"/>
      </rPr>
      <t xml:space="preserve">Etap VII: </t>
    </r>
    <r>
      <rPr>
        <sz val="8"/>
        <rFont val="Arial"/>
        <family val="2"/>
        <charset val="238"/>
      </rPr>
      <t>Przygotowanie ostatecznej wersji projektów planów do przyjęcia przez Radę Ministrów</t>
    </r>
  </si>
  <si>
    <r>
      <rPr>
        <b/>
        <sz val="8"/>
        <rFont val="Arial"/>
        <family val="2"/>
        <charset val="238"/>
      </rPr>
      <t xml:space="preserve">Etap VIII: </t>
    </r>
    <r>
      <rPr>
        <sz val="8"/>
        <rFont val="Arial"/>
        <family val="2"/>
        <charset val="238"/>
      </rPr>
      <t>Opracowanie raportu przekazywanego do KE z realizacji opracowania
planów zarządzania ryzykiem powodziowym dla obszarów dorzeczy</t>
    </r>
  </si>
  <si>
    <t>Zaawansowanie</t>
  </si>
  <si>
    <t>Cześć I PZRP</t>
  </si>
  <si>
    <t>Waga</t>
  </si>
  <si>
    <t>% zaawansowania - na koniec bieżącego okresu</t>
  </si>
  <si>
    <t>% zaawansowania - na koniec poprzedniego okresu</t>
  </si>
  <si>
    <t>Przyrost w bieżącym okresie</t>
  </si>
  <si>
    <t>Umowa na</t>
  </si>
  <si>
    <t>Umowa nr</t>
  </si>
  <si>
    <t>Poziom szczegółowości ulegnie zwiększeniu - aby ująć produkty prac. Wagi etapów przykładowe - do ustalenia z Zamawiajcym wagi etapów i produktów.</t>
  </si>
  <si>
    <t>Wykonawca wypełnia tylko pola żółte, pozosałe są podane jako tylko-do-odczytu (wagi), obliczane (poziom zaawansowania zagregowanych pozycji, przyrost w okresie bieżącym) lub pochodzą z poprzedniego okresu.</t>
  </si>
  <si>
    <t>Część I – opracowanie planów zarządzania ryzykiem powodziowym dla obszarów dorzeczy i regionów wodnych, w tym planów zarządzania ryzykiem powodziowym od strony morza, w tym morskich wód wewnętrznych</t>
  </si>
  <si>
    <t>WBS</t>
  </si>
  <si>
    <t>1.2</t>
  </si>
  <si>
    <t>1.2.5.1</t>
  </si>
  <si>
    <t>1.2.5.2</t>
  </si>
  <si>
    <t>1.3</t>
  </si>
  <si>
    <t>1.3.3.1</t>
  </si>
  <si>
    <t>1.3.3.2</t>
  </si>
  <si>
    <t>1.4</t>
  </si>
  <si>
    <t>1.4.3.1</t>
  </si>
  <si>
    <t>1.5</t>
  </si>
  <si>
    <t>1.5.4.1</t>
  </si>
  <si>
    <t>1.5.4.2.1</t>
  </si>
  <si>
    <t>1.5.4.2.2</t>
  </si>
  <si>
    <t>1.5.4.3</t>
  </si>
  <si>
    <t>1.5.4.4</t>
  </si>
  <si>
    <t>1.5.4.5</t>
  </si>
  <si>
    <t>1.5.4.6</t>
  </si>
  <si>
    <t>1.5.4.7</t>
  </si>
  <si>
    <t>1.5.4.8</t>
  </si>
  <si>
    <t>1.5.4.9</t>
  </si>
  <si>
    <t>1.5.4.10</t>
  </si>
  <si>
    <t>1.5.4.11</t>
  </si>
  <si>
    <t>1.5.4.12</t>
  </si>
  <si>
    <t>1.5.4.13</t>
  </si>
  <si>
    <t>1.6</t>
  </si>
  <si>
    <t>1.6.4.1</t>
  </si>
  <si>
    <t>1.6.4.2</t>
  </si>
  <si>
    <t>1.6.4.3</t>
  </si>
  <si>
    <t>1.7</t>
  </si>
  <si>
    <t>1.7.19.1</t>
  </si>
  <si>
    <t>1.7.19.2</t>
  </si>
  <si>
    <t>1.7.19.3</t>
  </si>
  <si>
    <t>1.7.19.4</t>
  </si>
  <si>
    <t>1.7.19.5</t>
  </si>
  <si>
    <t>1.7.19.6</t>
  </si>
  <si>
    <t>1.7.19.7</t>
  </si>
  <si>
    <t>1.7.19.8</t>
  </si>
  <si>
    <t>1.7.19.9</t>
  </si>
  <si>
    <t>1.7.19.10</t>
  </si>
  <si>
    <t>1.7.19.11</t>
  </si>
  <si>
    <t>1.7.19.12</t>
  </si>
  <si>
    <t>1.7.19.13</t>
  </si>
  <si>
    <t>1.7.19.14</t>
  </si>
  <si>
    <t>1.7.19.15</t>
  </si>
  <si>
    <t>1.7.19.16</t>
  </si>
  <si>
    <t>1.7.19.16.1</t>
  </si>
  <si>
    <t>1.7.19.16.2</t>
  </si>
  <si>
    <t>1.7.19.16.3</t>
  </si>
  <si>
    <t>1.7.19.16.4</t>
  </si>
  <si>
    <t>1.7.19.17</t>
  </si>
  <si>
    <t>1.7.19.18</t>
  </si>
  <si>
    <t>1.7.19.19</t>
  </si>
  <si>
    <t>1.7.19.20</t>
  </si>
  <si>
    <t>1.7.19.21</t>
  </si>
  <si>
    <t>1.7.19.22</t>
  </si>
  <si>
    <t>1.7.19.23</t>
  </si>
  <si>
    <t>1.7.19.23.1</t>
  </si>
  <si>
    <t>1.7.19.23.2</t>
  </si>
  <si>
    <t>1.7.19.24</t>
  </si>
  <si>
    <t>1.7.19.24.1</t>
  </si>
  <si>
    <t>1.7.19.24.2</t>
  </si>
  <si>
    <t>1.7.19.25</t>
  </si>
  <si>
    <t>1.7.19.25.1</t>
  </si>
  <si>
    <t>1.7.19.25.2</t>
  </si>
  <si>
    <t>1.7.19.25.3</t>
  </si>
  <si>
    <t>1.7.19.25.4</t>
  </si>
  <si>
    <t>1.7.19.25.5</t>
  </si>
  <si>
    <t>1.7.19.25.6</t>
  </si>
  <si>
    <t>1.7.19.25.7</t>
  </si>
  <si>
    <t>1.7.19.25.8</t>
  </si>
  <si>
    <t>1.7.19.26</t>
  </si>
  <si>
    <t>1.7.19.27</t>
  </si>
  <si>
    <t>1.8</t>
  </si>
  <si>
    <t>1.8.12.1</t>
  </si>
  <si>
    <t>1.8.12.2</t>
  </si>
  <si>
    <t>1.8.12.3</t>
  </si>
  <si>
    <t>1.8.12.4</t>
  </si>
  <si>
    <t>1.8.12.5</t>
  </si>
  <si>
    <t>1.8.12.6</t>
  </si>
  <si>
    <t>1.8.12.7</t>
  </si>
  <si>
    <t>1.9</t>
  </si>
  <si>
    <t>1.9.2.1</t>
  </si>
  <si>
    <t>1.9.2.2</t>
  </si>
  <si>
    <t>Task Name</t>
  </si>
  <si>
    <t>Duration</t>
  </si>
  <si>
    <t>Start</t>
  </si>
  <si>
    <t>Finish</t>
  </si>
  <si>
    <t>355 days</t>
  </si>
  <si>
    <t>1.1</t>
  </si>
  <si>
    <t xml:space="preserve">   Podpisanie umowy z Wykonawcą</t>
  </si>
  <si>
    <t>0 days</t>
  </si>
  <si>
    <t xml:space="preserve">   Etap I: Zdiagnozowanie problemów zarządzania ryzykiem powodziowym</t>
  </si>
  <si>
    <t>43 days</t>
  </si>
  <si>
    <t>1.2.1</t>
  </si>
  <si>
    <t xml:space="preserve">      Wykonanie analiz identyfikacji zagrożenia i ryzyka powodziowego oraz strat</t>
  </si>
  <si>
    <t>6 days</t>
  </si>
  <si>
    <t>1.2.1.1</t>
  </si>
  <si>
    <t xml:space="preserve">         Analizy rozkładu przestrzennego zagrożenia powodziowego</t>
  </si>
  <si>
    <t>1.2.1.2</t>
  </si>
  <si>
    <t xml:space="preserve">         Analizy przestrzennego rozkładu potencjalnych strat</t>
  </si>
  <si>
    <t>1.2.1.3</t>
  </si>
  <si>
    <t xml:space="preserve">         Analizy poziomu strat historycznych</t>
  </si>
  <si>
    <t>1.2.2</t>
  </si>
  <si>
    <t xml:space="preserve">      Analiza potencjalnych źródeł wzrostu ryzyka powodziowego</t>
  </si>
  <si>
    <t>1.2.3</t>
  </si>
  <si>
    <t xml:space="preserve">      Analizy działania obecnego systemu ochrony przeciwpowodziowej</t>
  </si>
  <si>
    <t>1.2.3.1</t>
  </si>
  <si>
    <t xml:space="preserve">         Analiza stanu technicznego urządzeń wodnych mających znaczenie dla ochrony przeciwpowodziowej oraz zakresu kontroli tego stanu (tzw. faza przed powodzią)</t>
  </si>
  <si>
    <t>1.2.3.2</t>
  </si>
  <si>
    <t xml:space="preserve">         Analiza skuteczności systemu prognoz i ostrzeżeń przed niebezpiecznymi zjawiskami meteorologicznymi i hydrologicznymi (tzw. „faza w trakcie powodzi”)</t>
  </si>
  <si>
    <t>1.2.3.3</t>
  </si>
  <si>
    <t xml:space="preserve">         Analiza obecnego systemu dokumentowania powodzi w zakresie przebiegu oraz wielkości strat (tzw. „faza po powodzi”), </t>
  </si>
  <si>
    <t>1.2.3.4</t>
  </si>
  <si>
    <t xml:space="preserve">         Analiza istniejących planów i programów sformułowanych w celu budowy, modernizacji lub remontu urządzeń wodnych służących ochronie przeciwpowodziowej, w celu udokumentowania słuszności i poziomu przygotowania proponowanych zadań inwestycyjnych</t>
  </si>
  <si>
    <t>1.2.3.5</t>
  </si>
  <si>
    <t xml:space="preserve">         Analiza istniejących planów i programów służących zarządzaniu ryzykiem powodziowym w zakresie zidentyfikowania i zweryfikowania działań nietechnicznych</t>
  </si>
  <si>
    <t>1.2.4</t>
  </si>
  <si>
    <t xml:space="preserve">      Diagnoza problemów zidentyfikowanych w wyniku przeprowadzonych analiz</t>
  </si>
  <si>
    <t>22 days</t>
  </si>
  <si>
    <t>1.2.5</t>
  </si>
  <si>
    <t xml:space="preserve">      Produkty</t>
  </si>
  <si>
    <t>38 days</t>
  </si>
  <si>
    <t xml:space="preserve">         Raport z ewentualnych zmian do "Metodyki PZRP"</t>
  </si>
  <si>
    <t xml:space="preserve">         Raport z przeprowadzonych analiz i diagnozy problemów</t>
  </si>
  <si>
    <t xml:space="preserve">   Etap II: Przypisanie działań do celów</t>
  </si>
  <si>
    <t>1.3.1</t>
  </si>
  <si>
    <t xml:space="preserve">      Weryfikacja i uzasadnienie przyjętych celów głównych i szczegółowych dla każdego regionu wodnego i obszaru dorzecza wraz z przygotowaniem schematu możliwości osiągnięcia przyjętych celów. </t>
  </si>
  <si>
    <t>27 days</t>
  </si>
  <si>
    <t>1.3.2</t>
  </si>
  <si>
    <t xml:space="preserve">      Wybór działań ograniczających ryzyko powodziowe (które mogą zmniejszyć, zneutralizować lub rozłożyć w czasie zdiagnozowane problemy) oraz przypisanie działań do celów szczegółowych.</t>
  </si>
  <si>
    <t>25 days</t>
  </si>
  <si>
    <t>1.3.3</t>
  </si>
  <si>
    <t>16 days</t>
  </si>
  <si>
    <t xml:space="preserve">         Raport z zestawieniem działań z list ujętych w Master Planach</t>
  </si>
  <si>
    <t xml:space="preserve">         Raport z uzasadnieniem celów, schematem możliwości ich osiągnięcia, zestawieniem wszystkich wyselekcjonowanych działań oraz zestawieniem działań z nadanymi im priorytetami, pierwsza selekcja działań</t>
  </si>
  <si>
    <t>1.3.3.2.1</t>
  </si>
  <si>
    <t xml:space="preserve">            Uzasadnienie przyjętych celów głównych i szczegółowych dla każdego regionu wodnego i obszaru dorzecza</t>
  </si>
  <si>
    <t>1.3.3.2.2</t>
  </si>
  <si>
    <t xml:space="preserve">            Schemat możliwości osiągnięcia przyjętych celów</t>
  </si>
  <si>
    <t>1.3.3.2.3</t>
  </si>
  <si>
    <t xml:space="preserve">            Zestawienie wszystkich działań wyselekcjonowanych na podstawie diagnozy problemów</t>
  </si>
  <si>
    <t>1.3.3.2.4</t>
  </si>
  <si>
    <t xml:space="preserve">            Zestawienie działań z nadanymi im priorytetami, pierwsza selekcja działań</t>
  </si>
  <si>
    <t xml:space="preserve">   Etap III: Wskazanie instrumentów zarządzania ryzykiem powodziowym</t>
  </si>
  <si>
    <t>87 days</t>
  </si>
  <si>
    <t>1.4.1</t>
  </si>
  <si>
    <t xml:space="preserve">      Identyfikacja niezbędnych instrumentów wspomagających wdrożenie planów zarządzania ryzykiem powodziowym.</t>
  </si>
  <si>
    <t>1.4.2</t>
  </si>
  <si>
    <t xml:space="preserve">      Opracowanie założeń dla zidentyfikowanych instrumentów, w celu umożliwienia wypracowania treści odpowiednich dokumentów prawnych.</t>
  </si>
  <si>
    <t>1.4.3</t>
  </si>
  <si>
    <t xml:space="preserve">         Raport wskazujący instrumenty zarządzania ryzykiem powodziowym</t>
  </si>
  <si>
    <t>1.4.3.1.1</t>
  </si>
  <si>
    <t xml:space="preserve">            Wykaz instrumentów prawnych, ekonomicznych i komunikacyjnych niezbędnych do opracowania lub przepracowania w celu umożliwienia wdrożenia planów ryzyka powodziowego</t>
  </si>
  <si>
    <t>1.4.3.1.2</t>
  </si>
  <si>
    <t xml:space="preserve">            Propozycje treści poszczególnych instrumentów, w formie założeń do opracowania dokumentów szczegółowych</t>
  </si>
  <si>
    <t>1.4.3.1.3</t>
  </si>
  <si>
    <t xml:space="preserve">            Ocena skutków nie wdrożenia proponowanych instrumentów</t>
  </si>
  <si>
    <t xml:space="preserve">   Etap IV: Opracowanie programów działań</t>
  </si>
  <si>
    <t>183 days</t>
  </si>
  <si>
    <t>1.5.1</t>
  </si>
  <si>
    <t xml:space="preserve">      Sformułowanie wariantów planistycznych – zestawu działań dla poszczególnych celów głównych i celów szczegółowych</t>
  </si>
  <si>
    <t>36 days</t>
  </si>
  <si>
    <t>1.5.2</t>
  </si>
  <si>
    <t xml:space="preserve">      Analiza i ocena wariantów planistycznych</t>
  </si>
  <si>
    <t>1.5.2.1</t>
  </si>
  <si>
    <t xml:space="preserve">         Ocena wypracowanych wariantów działań z wykonaniem modelowania dla nowych wariantów technicznych (inwestycyjnych)</t>
  </si>
  <si>
    <t>98 days</t>
  </si>
  <si>
    <t>1.5.2.2</t>
  </si>
  <si>
    <t xml:space="preserve">         Przeprowadzenie analizy kosztów i korzyści dla sformułowanych wariantów planistycznych</t>
  </si>
  <si>
    <t>108 days</t>
  </si>
  <si>
    <t>1.5.2.3</t>
  </si>
  <si>
    <t xml:space="preserve">         Przeprowadzenie analiz i oceny zgodności przyjętych ostatecznych wariantów działań z wymogami prawnymi i środowiskowymi</t>
  </si>
  <si>
    <t>44 days</t>
  </si>
  <si>
    <t>1.5.2.4</t>
  </si>
  <si>
    <t xml:space="preserve">         Przeprowadzenie analizy wielokryterialnej wszystkich wariantów planistycznych, wybór wariantu optymalnego.</t>
  </si>
  <si>
    <t>1.5.2.4.1</t>
  </si>
  <si>
    <t xml:space="preserve">            Przedstawienie do akceptacji Zamawiającego wybranej metody analizy wielokryterialnej</t>
  </si>
  <si>
    <t>1.5.2.4.2</t>
  </si>
  <si>
    <t xml:space="preserve">            Przeprowadzenie analizy wielokryterialnej wszystkich wariantów planistycznych</t>
  </si>
  <si>
    <t>140 days</t>
  </si>
  <si>
    <t>1.5.2.4.2.1</t>
  </si>
  <si>
    <t xml:space="preserve">               Opis przeprowadzenia analizy wielokryterialnej dla wszystkich wariantów planistycznych</t>
  </si>
  <si>
    <t>73 days</t>
  </si>
  <si>
    <t>1.5.2.4.2.2</t>
  </si>
  <si>
    <t xml:space="preserve">               Weryfikacja analizy wielokryterialnej</t>
  </si>
  <si>
    <t>67 days</t>
  </si>
  <si>
    <t>1.5.3</t>
  </si>
  <si>
    <t xml:space="preserve">      Opracowanie i wypełnienie danymi bazy danych działań wynikających z planów zarządzania ryzykiem powodziowym</t>
  </si>
  <si>
    <t>182 days</t>
  </si>
  <si>
    <t>1.5.3.1</t>
  </si>
  <si>
    <t xml:space="preserve">         Opracowanie projektu bazy danych</t>
  </si>
  <si>
    <t>19 days</t>
  </si>
  <si>
    <t>1.5.3.2</t>
  </si>
  <si>
    <t xml:space="preserve">         Wypełnienie bazy danych danymi o działaniach</t>
  </si>
  <si>
    <t>41 days</t>
  </si>
  <si>
    <t>1.5.3.3</t>
  </si>
  <si>
    <t xml:space="preserve">         Weryfikacja wypełnienia bazy danych danymi o działaniach</t>
  </si>
  <si>
    <t>88 days</t>
  </si>
  <si>
    <t>1.5.3.4</t>
  </si>
  <si>
    <t xml:space="preserve">         Opracowanie warstw GIS dotyczących działań</t>
  </si>
  <si>
    <t>1.5.3.5</t>
  </si>
  <si>
    <t xml:space="preserve">         Opracowanie metadanych dla zbiorów danych dotyczących działań</t>
  </si>
  <si>
    <t>1.5.3.6</t>
  </si>
  <si>
    <t xml:space="preserve">         Przygotowanie mapy do planów zarządzania ryzykiem powodziowym dla obszarów dorzeczy i regionów wodnych </t>
  </si>
  <si>
    <t>8 days</t>
  </si>
  <si>
    <t>1.5.4</t>
  </si>
  <si>
    <t>164 days</t>
  </si>
  <si>
    <t xml:space="preserve">         Przygotowane warianty planistyczne</t>
  </si>
  <si>
    <t>1.5.4.2</t>
  </si>
  <si>
    <t xml:space="preserve">         Ocena skuteczności i efektywności działań inwestycyjnych wchodzących w skład wariantów planistycznych w ograniczaniu ryzyka powodziowego</t>
  </si>
  <si>
    <t xml:space="preserve">            Raport z oceny skuteczności i efektywności działań inwestycyjnych wchodzących w skład wariantów planistycznych w ograniczaniu ryzyka powodziowego</t>
  </si>
  <si>
    <t xml:space="preserve">            Dane wejściowe i wyjściowe oraz dane składające się na modele hydrodynamiczne służące do oceny skuteczności i efektywności działań inwestycyjnych wchodzących w skład wariantów planistycznych w ograniczaniu ryzyka powodziowego</t>
  </si>
  <si>
    <t xml:space="preserve">         Hierarchia wariantów planistycznych wg kryteriów kosztów i korzyści</t>
  </si>
  <si>
    <t xml:space="preserve">         Raport z analizy i oceny zgodności przyjętych ostatecznych wariantów planistycznych z wymogami prawnymi i środowiskowymi</t>
  </si>
  <si>
    <t>1.5.4.4.1</t>
  </si>
  <si>
    <t xml:space="preserve">            Ocena zgodności wariantów działań z prawem</t>
  </si>
  <si>
    <t>1.5.4.4.2</t>
  </si>
  <si>
    <t xml:space="preserve">            Ocena zgodności wariantów działań z celami środowiskowymi wynikającymi z RDW</t>
  </si>
  <si>
    <t>1.5.4.4.3</t>
  </si>
  <si>
    <t xml:space="preserve">            Ocena zgodności wariantów działań z wymaganiami Dyrektywy Ptasiej i Siedliskowej</t>
  </si>
  <si>
    <t>1.5.4.4.4</t>
  </si>
  <si>
    <t xml:space="preserve">            Określenie argumentów za realizacją proponowanych działań mimo niezgodności z prawem lub celami środowiskowymi</t>
  </si>
  <si>
    <t>1.5.4.4.5</t>
  </si>
  <si>
    <t xml:space="preserve">            Określenie rodzajów i wielkości oraz czasu realizacji działań kompensacyjnych związanych z koniecznością realizacji działań niezgodnych z dyrektywami środowiskowymi</t>
  </si>
  <si>
    <t xml:space="preserve">         Raport opisujący wybraną metodę analizy wielokryterialnej</t>
  </si>
  <si>
    <t xml:space="preserve">         Raport opisujący wyniki analizy wielokryterialnej ze wskazaniem optymalnego wariantu planistycznego</t>
  </si>
  <si>
    <t xml:space="preserve">         Raport podsumowujący weryfikację i opis optymalnego wariantu planistycznego</t>
  </si>
  <si>
    <t xml:space="preserve">         Projekt relacyjnej bazy danych z określeniem struktury każdej z klas i ich wzajemnych powiązań</t>
  </si>
  <si>
    <t xml:space="preserve">         Wypełniona danymi baza danych</t>
  </si>
  <si>
    <t xml:space="preserve">         Weryfikacja wypełnionej danymi bazy danych</t>
  </si>
  <si>
    <t xml:space="preserve">         Kompletne geometrycznie warstwy danych przestrzennych zawierające wszystkie działania (z katalogu działań) wynikające z planów zarządzania ryzykiem powodziowym</t>
  </si>
  <si>
    <t xml:space="preserve">         Pliki metadanych (w formacie XML) dla opracowanych w ramach pracy zbiorów danych</t>
  </si>
  <si>
    <t xml:space="preserve">         Mapy do PZRP dla obszarów dorzeczy i regionów wodnych </t>
  </si>
  <si>
    <t xml:space="preserve">   Etap V: Sporządzenie projektów planów zarządzania ryzykiem powodziowym</t>
  </si>
  <si>
    <t>1.6.1</t>
  </si>
  <si>
    <t xml:space="preserve">      Sporządzenie projektów planów zarządzania ryzykiem powodziowym dla regionów wodnych</t>
  </si>
  <si>
    <t>60 days</t>
  </si>
  <si>
    <t>1.6.2</t>
  </si>
  <si>
    <t xml:space="preserve">      Sporządzenie projektów planów zarządzania ryzykiem powodziowym dla obszarów dorzeczy</t>
  </si>
  <si>
    <t>53 days</t>
  </si>
  <si>
    <t>1.6.3</t>
  </si>
  <si>
    <t xml:space="preserve">      Weryfikacja projektów PZRP dla regionów wodnych i obszarów dorzeczy</t>
  </si>
  <si>
    <t>1.6.4</t>
  </si>
  <si>
    <t>13 days</t>
  </si>
  <si>
    <t xml:space="preserve">         Uzgodnione i zatwierdzone przez komitety sterujące regionów wodnych projekty planów zarządzania ryzykiem powodziowym dla regionów wodnych</t>
  </si>
  <si>
    <t xml:space="preserve">         Uzgodnione i zatwierdzone przez komitety sterujące obszarów dorzeczy projekty planów zarządzania ryzykiem powodziowym dla obszarów dorzeczy</t>
  </si>
  <si>
    <t xml:space="preserve">         Projekty planów przetłumaczone na języki państw sąsiednich</t>
  </si>
  <si>
    <t xml:space="preserve">   Etap VI: Przeprowadzenie konsultacji społecznych projektów planów oraz kampanii informacyjnej</t>
  </si>
  <si>
    <t>1.7.1</t>
  </si>
  <si>
    <t xml:space="preserve">      Organizacja pracy i spotkań</t>
  </si>
  <si>
    <t>312 days</t>
  </si>
  <si>
    <t>1.7.1.1</t>
  </si>
  <si>
    <t xml:space="preserve">         Organizacja prac komitetów sterujących oraz grup planistycznych poszczególnych obszarów dorzeczy i regionów wodnych oraz zespołów planistycznych zlewni </t>
  </si>
  <si>
    <t>1.7.1.1.1</t>
  </si>
  <si>
    <t xml:space="preserve">            Opracowanie propozycji regulaminu funkcjonowania komitetów sterujących oraz grup planistycznych poszczególnych obszarów dorzeczy i regionów wodnych oraz zespołów planistycznych zlewni</t>
  </si>
  <si>
    <t>4 days</t>
  </si>
  <si>
    <t>1.7.1.1.2</t>
  </si>
  <si>
    <t xml:space="preserve">            Opracowanie harmonogramu spotkań</t>
  </si>
  <si>
    <t>1.7.1.1.3</t>
  </si>
  <si>
    <t xml:space="preserve">            Organizacja i przeprowadzenie spotkań</t>
  </si>
  <si>
    <t>308 days</t>
  </si>
  <si>
    <t>1.7.1.1.4</t>
  </si>
  <si>
    <t xml:space="preserve">            Organizacja dodatkowych wstępnych spotkań informacyjnych dla wszystkich komitetów sterujących, grup planistycznych oraz zespołów planistycznych zlewni</t>
  </si>
  <si>
    <t>15 days</t>
  </si>
  <si>
    <t>1.7.1.1.5</t>
  </si>
  <si>
    <t xml:space="preserve">            Przeprowadzenie dodatkowych spotkań informacyjnych dla wszystkich komitetów sterujących, grup planistycznych oraz zespołów planistycznych zlewni</t>
  </si>
  <si>
    <t>21 days</t>
  </si>
  <si>
    <t>1.7.2</t>
  </si>
  <si>
    <t xml:space="preserve">      Opracowanie harmonogramu kampanii informacyjnej oraz konsultacji społecznych</t>
  </si>
  <si>
    <t>10 days</t>
  </si>
  <si>
    <t>1.7.3</t>
  </si>
  <si>
    <t xml:space="preserve">      Organizacja strony internetowej w ramach serwisu www.powodz.gov.pl.- opracowane materiały informacyjne dotyczące projektów planów oraz planów zarządzania ryzykiem powodziowym</t>
  </si>
  <si>
    <t>1.7.3.1</t>
  </si>
  <si>
    <t xml:space="preserve">         opracowanie pierwszej wersji modernizacji strony www</t>
  </si>
  <si>
    <t>1.7.3.2</t>
  </si>
  <si>
    <t xml:space="preserve">         testy pierwszej modyfikacji strony www</t>
  </si>
  <si>
    <t>1.7.3.3</t>
  </si>
  <si>
    <t xml:space="preserve">         zatwierdzenie pierwszej modyfikacji strony www</t>
  </si>
  <si>
    <t>1.7.3.4</t>
  </si>
  <si>
    <t xml:space="preserve">         opracowanie drugiej modernizacji strony www w zakresie narzędzi do konsultacji społecznych</t>
  </si>
  <si>
    <t>20 days</t>
  </si>
  <si>
    <t>1.7.3.5</t>
  </si>
  <si>
    <t xml:space="preserve">         testy drugiej modyfikacji strony www</t>
  </si>
  <si>
    <t>1.7.3.6</t>
  </si>
  <si>
    <t xml:space="preserve">         zatwierdzenie drugiej modyfikacji strony www</t>
  </si>
  <si>
    <t>1.7.3.7</t>
  </si>
  <si>
    <t xml:space="preserve">         opracowanie trzeciej modernizacji strony www</t>
  </si>
  <si>
    <t>1.7.3.8</t>
  </si>
  <si>
    <t xml:space="preserve">         testy trzeciej modyfikacji strony www</t>
  </si>
  <si>
    <t>1.7.3.9</t>
  </si>
  <si>
    <t xml:space="preserve">         zatwierdzenie trzeciej modyfikacji strony www</t>
  </si>
  <si>
    <t>1.7.3.10</t>
  </si>
  <si>
    <t xml:space="preserve">         Stałe zasilanie treścią strony internetowej www.powodz.gov.pl w języku polskim i angielskim</t>
  </si>
  <si>
    <t>345 days</t>
  </si>
  <si>
    <t>1.7.4</t>
  </si>
  <si>
    <t xml:space="preserve">      Opracowanie uniwersalnej ankiety w wersjach cyfrowej oraz analogowej w celu zasięgania opinii na temat projektów PZRP oraz przełożenie wszystkich zebranych ankiet na wersję cyfrową</t>
  </si>
  <si>
    <t>1.7.5</t>
  </si>
  <si>
    <t xml:space="preserve">      Opracowanie systemu do zarządzania ankietami</t>
  </si>
  <si>
    <t>1.7.6</t>
  </si>
  <si>
    <t xml:space="preserve">      Przygotowanie propozycji planu mediowego w celu promocji kampanii informacyjnej oraz konsultacji społecznych (internet, prasa, inne media) oraz wdrożenie zaakceptowanego planu i przedstawienie raportu</t>
  </si>
  <si>
    <t>1.7.6.1</t>
  </si>
  <si>
    <t xml:space="preserve">         Przygotowanie propozycji planu mediowego</t>
  </si>
  <si>
    <t>1.7.6.2</t>
  </si>
  <si>
    <t xml:space="preserve">         Wdrożenie planu mediowego</t>
  </si>
  <si>
    <t>335 days</t>
  </si>
  <si>
    <t>1.7.6.3</t>
  </si>
  <si>
    <t xml:space="preserve">         Przedstawienie raportu</t>
  </si>
  <si>
    <t>1.7.7</t>
  </si>
  <si>
    <t xml:space="preserve">      Przygotowanie materiałów do promocji zgodnie ze specyfikacja do zaakceptowanego planu mediowego oraz dodatkowych materiałów reklamowych</t>
  </si>
  <si>
    <t>1.7.8</t>
  </si>
  <si>
    <t xml:space="preserve">      Przygotowywanie newslettera (biuletynu informacyjnego) w formie e-mailingów dotyczących aktualności w projekcie</t>
  </si>
  <si>
    <t>1.7.9</t>
  </si>
  <si>
    <t xml:space="preserve">      Opracowanie, przygotowanie i realizacja krótkiego filmu reklamowego dotyczącego Planów Zarządzania Ryzykiem Powodziowym na potrzeby całości projektu</t>
  </si>
  <si>
    <t>1.7.10</t>
  </si>
  <si>
    <t xml:space="preserve">      Opracowanie broszury informacyjnej</t>
  </si>
  <si>
    <t>1.7.11</t>
  </si>
  <si>
    <t xml:space="preserve">      Kompleksowa organizacja, minimum ośmiu konferencji w tym minimum po jednej konferencji w każdym regionie RZGW oraz jednej konferencji krajowej</t>
  </si>
  <si>
    <t>1.7.12</t>
  </si>
  <si>
    <t xml:space="preserve">      Organizacja spotkań konsultacyjnych w ramach regionów wodnych oraz w ramach obszarów dorzeczy.</t>
  </si>
  <si>
    <t>130 days</t>
  </si>
  <si>
    <t>1.7.13</t>
  </si>
  <si>
    <t xml:space="preserve">      Organizacja Forum Wodnego w I kwartale 2015r.</t>
  </si>
  <si>
    <t>1.7.14</t>
  </si>
  <si>
    <t xml:space="preserve">      Organizacja badań jakościowych dot. projektów planów</t>
  </si>
  <si>
    <t>239 days</t>
  </si>
  <si>
    <t>1.7.15</t>
  </si>
  <si>
    <t xml:space="preserve">      Organizacji internetowego badania ilościowego</t>
  </si>
  <si>
    <t>1.7.16</t>
  </si>
  <si>
    <t xml:space="preserve">      Opracowywanie i publikacja materiałów PR dla potrzeb prasy krajowej i regionalnej, podczas całej kampanii informacyjnej</t>
  </si>
  <si>
    <t>1.7.17</t>
  </si>
  <si>
    <t xml:space="preserve">      Opracowanie co najmniej jednego programu edukacyjnego dla wybranego poziomu odbiorców</t>
  </si>
  <si>
    <t>1.7.18</t>
  </si>
  <si>
    <t xml:space="preserve">      Sporządzanie dokumentów oraz raportów w ramach konsultacji społecznych oraz po zakończeniu całości procesu konsultacyjno–informacyjnego</t>
  </si>
  <si>
    <t>1.7.19</t>
  </si>
  <si>
    <t>351 days</t>
  </si>
  <si>
    <t xml:space="preserve">         Regulamin funkcjonowania KS i GP poszczególnych obszarów dorzeczy i regionów wodnych oraz ZPZ</t>
  </si>
  <si>
    <t xml:space="preserve">         Harmonogram spotkań</t>
  </si>
  <si>
    <t xml:space="preserve">         Spotkania KS, GP, ZPZ </t>
  </si>
  <si>
    <t xml:space="preserve">         Dodatkowe wstępne spotkania informacyjne KS, GP, ZPZ</t>
  </si>
  <si>
    <t xml:space="preserve">         Szczegółowy wykaz interesariuszy</t>
  </si>
  <si>
    <t xml:space="preserve">         Harmonogram kampanii informacyjnej oraz konsultacji społecznych</t>
  </si>
  <si>
    <t xml:space="preserve">         Modernizacja strony www (1)</t>
  </si>
  <si>
    <t xml:space="preserve">         Modernizacja strony www (2)</t>
  </si>
  <si>
    <t xml:space="preserve">         Modernizacja strony www (3)</t>
  </si>
  <si>
    <t xml:space="preserve">         Ankieta w wersji analogowej</t>
  </si>
  <si>
    <t xml:space="preserve">         Ankieta w wersji cyfrowej</t>
  </si>
  <si>
    <t xml:space="preserve">         System do zarządzania ankietami</t>
  </si>
  <si>
    <t xml:space="preserve">         Szkolenia z obsługi systemu do zarządzania ankietami</t>
  </si>
  <si>
    <t xml:space="preserve">         Propozycja planu mediowego</t>
  </si>
  <si>
    <t xml:space="preserve">         Raport z realizacji planu mediowego</t>
  </si>
  <si>
    <t xml:space="preserve">         Materiały promocyjne i reklamowe</t>
  </si>
  <si>
    <t xml:space="preserve">            propozycje 3 linii kreatywnych</t>
  </si>
  <si>
    <t xml:space="preserve">            roll-upy</t>
  </si>
  <si>
    <t xml:space="preserve">            plakaty</t>
  </si>
  <si>
    <t xml:space="preserve">            gadgety reklamowe</t>
  </si>
  <si>
    <t xml:space="preserve">         Newsletter (e-mailing)</t>
  </si>
  <si>
    <t xml:space="preserve">         Film reklamowy</t>
  </si>
  <si>
    <t xml:space="preserve">         Broszura informacyjna</t>
  </si>
  <si>
    <t xml:space="preserve">         Konferencje</t>
  </si>
  <si>
    <t xml:space="preserve">         Spotkania konsultacyjne</t>
  </si>
  <si>
    <t xml:space="preserve">         Forum Wodne 2015</t>
  </si>
  <si>
    <t xml:space="preserve">         Badania jakościowe dot. projektów PZRP</t>
  </si>
  <si>
    <t xml:space="preserve">            spotkania grup fokusowych</t>
  </si>
  <si>
    <t xml:space="preserve">            raporty ze spotkań grup fokusowych</t>
  </si>
  <si>
    <t xml:space="preserve">         Internetowe badanie ilościowe</t>
  </si>
  <si>
    <t xml:space="preserve">            ankiety internetowe</t>
  </si>
  <si>
    <t xml:space="preserve">            raport z wnioskami z badania</t>
  </si>
  <si>
    <t xml:space="preserve">         Publikacje prasowe</t>
  </si>
  <si>
    <t xml:space="preserve">            komunikaty prasowe w języku polskim</t>
  </si>
  <si>
    <t xml:space="preserve">            komunikaty prasowe w języku angielskim</t>
  </si>
  <si>
    <t xml:space="preserve">            plan publikacji prasowych</t>
  </si>
  <si>
    <t xml:space="preserve">            publikacje w prasie ogólnopolskiej</t>
  </si>
  <si>
    <t xml:space="preserve">            publikacje w prasie branżowej</t>
  </si>
  <si>
    <t xml:space="preserve">            publikacje w prasie regionalnej</t>
  </si>
  <si>
    <t xml:space="preserve">            publikacje internetowe</t>
  </si>
  <si>
    <t xml:space="preserve">            raport zbiorczy w zakresie PR projektu</t>
  </si>
  <si>
    <t xml:space="preserve">         Program edukacyjny</t>
  </si>
  <si>
    <t xml:space="preserve">         Raport z konsultacji społecznych</t>
  </si>
  <si>
    <t xml:space="preserve">   Etap VII: Przygotowanie ostatecznej wersji projektów planów do przyjęcia przez Radę Ministrów</t>
  </si>
  <si>
    <t>1.8.1</t>
  </si>
  <si>
    <t xml:space="preserve">      Zestawienie wszystkich uwag oraz uzasadnień/opinii merytorycznych do uwag zgłaszanych do projektów planów dla poszczególnych obszarów dorzeczy i regionów wodnych w ramach konsultacji społecznych</t>
  </si>
  <si>
    <t>1.8.2</t>
  </si>
  <si>
    <t xml:space="preserve">      Zestawienie wszystkich uwag oraz uzasadnień/opinii merytorycznych do uwag zgłaszanych do projektów planów dla poszczególnych obszarów dorzeczy i regionów wodnych w ramach uzgodnień wewnątrzresortowych oraz międzyresortowych</t>
  </si>
  <si>
    <t>1.8.3</t>
  </si>
  <si>
    <t xml:space="preserve">      Zestawienie wszystkich uwag oraz uzasadnień/opinii merytorycznych do uwag zgłaszanych w trakcie konsultacji w ramach SOOŚ </t>
  </si>
  <si>
    <t>1.8.4</t>
  </si>
  <si>
    <t xml:space="preserve">      Opracowanie ostatecznej wersji planów zarządzania ryzykiem powodziowym dla obszarów dorzeczy i regionów wodnych uwzględniających uwagi</t>
  </si>
  <si>
    <t>28 days</t>
  </si>
  <si>
    <t>1.8.5</t>
  </si>
  <si>
    <t xml:space="preserve">      Opracowanie pisemnego podsumowania o sposobie uwzględnienia wyników strategicznych SOOŚ</t>
  </si>
  <si>
    <t>1.8.6</t>
  </si>
  <si>
    <t xml:space="preserve">      Udział w spotkaniach grupy roboczej G2 Powódź w ramach Międzynarodowej Komisji Ochrony Odry przed Zanieczyszczeniem</t>
  </si>
  <si>
    <t>303 days</t>
  </si>
  <si>
    <t>1.8.7</t>
  </si>
  <si>
    <t xml:space="preserve">      Uwzględnienie podejścia/zakresu danych koniecznych do prezentowania uzgodnionych na forum KE</t>
  </si>
  <si>
    <t>1.8.8</t>
  </si>
  <si>
    <t xml:space="preserve">      Przygotowanie streszczenia poszczególnych projektów planów oraz ostatecznych wersji planów w języku polskim i angielskim</t>
  </si>
  <si>
    <t>1.8.9</t>
  </si>
  <si>
    <t xml:space="preserve">      Analizowanie na bieżąco wszystkich uwag zbieranych do dokumentów w ramach procedury ich zatwierdzania z członkami Rady Ministrów </t>
  </si>
  <si>
    <t>1.8.10</t>
  </si>
  <si>
    <t xml:space="preserve">      Opracowanie PZRP uwzględniających wyniki procedury zatwierdzania planów przez członków Rady Ministrów</t>
  </si>
  <si>
    <t>80 days</t>
  </si>
  <si>
    <t>1.8.11</t>
  </si>
  <si>
    <t xml:space="preserve">      Opracowanie metod i sposobu prowadzenia monitoringu </t>
  </si>
  <si>
    <t>1.8.12</t>
  </si>
  <si>
    <t>99,13 days</t>
  </si>
  <si>
    <t xml:space="preserve">         Zestawienie wszystkich uwag oraz uzasadnień/opinii merytorycznych do uwag zgłaszanych do projektów planów dla poszczególnych obszarów dorzeczy i regionów wodnych</t>
  </si>
  <si>
    <t>1.8.12.1.1</t>
  </si>
  <si>
    <t xml:space="preserve">            Zestawienie wszystkich uwag oraz uzasadnień/opinii merytorycznych do uwag zgłaszanych do projektów planów dla poszczególnych obszarów dorzeczy i regionów wodnych w ramach konsultacji społecznych</t>
  </si>
  <si>
    <t>1.8.12.1.2</t>
  </si>
  <si>
    <t xml:space="preserve">            Zestawienie wszystkich uwag oraz uzasadnień/opinii merytorycznych do uwag zgłaszanych do projektów planów dla poszczególnych obszarów dorzeczy i regionów wodnych w ramach uzgodnień wewnątrzresortowych oraz międzyresortowych</t>
  </si>
  <si>
    <t>1.8.12.1.3</t>
  </si>
  <si>
    <t xml:space="preserve">            Zestawienie wszystkich uwag oraz uzasadnień/opinii merytorycznych do uwag zgłaszanych w trakcie konsultacji w ramach SOOŚ </t>
  </si>
  <si>
    <t xml:space="preserve">         Ostateczna wersja PZRP dla obszarów dorzeczy i regionów wodnych (uwzględniająca uwagi)</t>
  </si>
  <si>
    <t xml:space="preserve">         Podsumowanie o sposobie uwzględnienia wyników strategicznych SOOŚ</t>
  </si>
  <si>
    <t xml:space="preserve">         Streszczenia poszczególnych projektów planów oraz ostatecznych wersji planów w języku polskim</t>
  </si>
  <si>
    <t xml:space="preserve">         Streszczenia poszczególnych projektów planów oraz ostatecznych wersji planów w języku angielskim</t>
  </si>
  <si>
    <t xml:space="preserve">         PZRP uwzględniające wyniki procedury zatwierdzania planów przez członków Rady Ministrów</t>
  </si>
  <si>
    <t xml:space="preserve">         Raport dot. metod i sposobu prowadzenia monitoringu </t>
  </si>
  <si>
    <t xml:space="preserve">   Etap VIII: Opracowanie raportu przekazywanego do KE z realizacji opracowania planów zarządzania ryzykiem powodziowym dla obszarów dorzeczy</t>
  </si>
  <si>
    <t>1.9.1</t>
  </si>
  <si>
    <t xml:space="preserve">      Opracowanie raportu z realizacji opracowania planów zarządzania ryzykiem powodziowym dla obszarów dorzeczy zgodnie z wymaganiami KE</t>
  </si>
  <si>
    <t>1.9.2</t>
  </si>
  <si>
    <t xml:space="preserve">         Raport w języku polskim</t>
  </si>
  <si>
    <t xml:space="preserve">         Raport w języku angielskim</t>
  </si>
  <si>
    <t>Część II: Przeprowadzenie strategicznej oceny oddziaływania na środowisko projektów planów zarządzania ryzykiem powodziowym</t>
  </si>
  <si>
    <t>354 days</t>
  </si>
  <si>
    <t>2.1</t>
  </si>
  <si>
    <t>1 day</t>
  </si>
  <si>
    <t>2.2</t>
  </si>
  <si>
    <t xml:space="preserve">   Etap I: Opracowanie projektów prognoz oddziaływania na środowisko dla projektów planów zarządzania ryzykiem powodziowym dla obszarów dorzeczy</t>
  </si>
  <si>
    <t>158 days</t>
  </si>
  <si>
    <t>2.3</t>
  </si>
  <si>
    <t xml:space="preserve">   Etap II: Opracowanie prognoz oddziaływania na środowisko dla projektów planów zarządzania ryzykiem powodziowym dla obszarów dorzeczy</t>
  </si>
  <si>
    <t>195 days</t>
  </si>
  <si>
    <t>2.3.1</t>
  </si>
  <si>
    <t xml:space="preserve">      Podetap I: Opiniowanie projektów prognoz oddziaływania na środowisko przez właściwe organy</t>
  </si>
  <si>
    <t>30 days</t>
  </si>
  <si>
    <t>2.3.2</t>
  </si>
  <si>
    <t xml:space="preserve">      Podetap II: Przygotowanie, przeprowadzenie i czynny udział w konsultacjach społecznych projektów prognoz oddziaływania na środowisko dla projektów planów zarządzania ryzykiem powodziowym dla obszarów dorzeczy, w tym planów dla regionów wodnych</t>
  </si>
  <si>
    <t>40 days</t>
  </si>
  <si>
    <t>2.3.2.1</t>
  </si>
  <si>
    <t xml:space="preserve">         Przygotowanie, przeprowadzenie i czynny udział w konsultacjach</t>
  </si>
  <si>
    <t>2.3.2.2</t>
  </si>
  <si>
    <t xml:space="preserve">         Konsultacje SOOŚ</t>
  </si>
  <si>
    <t>2.3.3</t>
  </si>
  <si>
    <t xml:space="preserve">      Podetap III: Uwzględnienie w prognozie projektów planów uwag do projektów planów zarządzania ryzykiem powodziowym dla obszarów dorzeczy, w tym dla i regionów wodnych</t>
  </si>
  <si>
    <t>2.3.4</t>
  </si>
  <si>
    <t xml:space="preserve">      Podetap IV: Sporządzenie wersji końcowych prognoz, w tym uzasadnienia uwzględniającego uwagi</t>
  </si>
  <si>
    <t>12 days</t>
  </si>
  <si>
    <t>2.3.5</t>
  </si>
  <si>
    <t xml:space="preserve">      Podetap V: Sporządzenie pisemnego podsumowania o sposobie uwzględnienia wyników strategicznych ocen oddziaływania na środowisko</t>
  </si>
  <si>
    <t>2.3.6</t>
  </si>
  <si>
    <t xml:space="preserve">      Rezerwa na dodatkowe uzupełnienia/konsultacje</t>
  </si>
  <si>
    <t>92 days</t>
  </si>
  <si>
    <t xml:space="preserve">Część III – zarządzanie projektem </t>
  </si>
  <si>
    <t>371 days</t>
  </si>
  <si>
    <t>Wyjaśnienie znaczenia</t>
  </si>
  <si>
    <t>Prace nad projektem zostały zakończone.</t>
  </si>
  <si>
    <t>…………………………………………….</t>
  </si>
  <si>
    <t>…………………………..</t>
  </si>
  <si>
    <t>Projekt: Przegląd i aktualizacja map zagrożenia powodziowego i map ryzyka powodziowego</t>
  </si>
  <si>
    <t>Nr Projektu: POIS.02.01.00-00-0013/16</t>
  </si>
  <si>
    <t>Zarządzanie projektem „Przegląd i aktualizacja map zagrożenia powodziowego i map ryzyka powodziowego”</t>
  </si>
  <si>
    <t>2017-09-01 - 2017-09-30</t>
  </si>
  <si>
    <r>
      <t xml:space="preserve">Zad. 4.3.1: </t>
    </r>
    <r>
      <rPr>
        <sz val="10"/>
        <rFont val="Arial"/>
        <family val="2"/>
        <charset val="238"/>
      </rPr>
      <t>Przygotowanie procedur projektowych</t>
    </r>
  </si>
  <si>
    <r>
      <t xml:space="preserve">Zad. 4.3.2: </t>
    </r>
    <r>
      <rPr>
        <sz val="10"/>
        <rFont val="Arial"/>
        <family val="2"/>
        <charset val="238"/>
      </rPr>
      <t>Bieżące zarządzanie projektem, w tym realizacja procedur projektowych</t>
    </r>
  </si>
  <si>
    <r>
      <t xml:space="preserve">Zad. 4.3.3: </t>
    </r>
    <r>
      <rPr>
        <sz val="10"/>
        <rFont val="Arial"/>
        <family val="2"/>
        <charset val="238"/>
      </rPr>
      <t xml:space="preserve">Usługi prawne </t>
    </r>
  </si>
  <si>
    <t>KZGW/DPiZW-ops/13/I/2017</t>
  </si>
  <si>
    <t>Raport z postępów prac nr 4/1/2017</t>
  </si>
  <si>
    <t>Ryzyka, zagadnienia, zmiany</t>
  </si>
  <si>
    <t>Podsumowanie zmian (zmiany zgłoszone, zaakceptowane, odrzucone)</t>
  </si>
  <si>
    <t>Jeżeli zachodzą wszystkie poniższe warunki, status prac należy oznaczyć kolorem zielonym:
• prace są prowadzone zgodnie z harmonogramem;
• nie występują istotne zagadnienia wymagające zaangażowania kierownictwa wyższego poziomu;
• nie zostały zidentyfikowane żadne ryzyka, których potencjalny wpływ na zadanie/Projekt mógłby okazać się krytyczny dla możliwości wykonania zadania/ Projektu oraz które mogłyby wymagać podjęcia decyzji na wyższym poziomie kierownictwa;
• jakość realizowanych produktów prac nie odbiega od kryteriów jakości/ akceptacji.</t>
  </si>
  <si>
    <t>Jeżeli zachodzi co najmniej jeden z poniższych warunków, status prac należy oznaczyć kolorem żółtym:
• opóźnienie zadania wynosi od 1 do 30 dni lub istnieje zagrożenia opóźnienia zadania i/lub Projektu, jednakże Wykonawca może zrealizować działania prowadzące do likwidacji ryzyka opóźnienia Projektu 
• opóźnienie produktu prac wynosi co najmniej 1 dzień, jednakże nie ma to wpływu na opóźnienie Projektu lub Wykonawca może zrealizować działania prowadzące do likwidacji ryzyka opóźnienia Projektu 
• parametry jakościowe co najmniej 1 produktu nie zostały dotrzymane lub istnieje ryzyko ich niedotrzymania, jednakże Wykonawca może zrealizować działania prowadzące do osiągnięcia wymaganych parametrów</t>
  </si>
  <si>
    <t xml:space="preserve">Jeżeli zachodzi co najmniej jeden z poniższych warunków, status prac należy oznaczyć kolorem czerwonym:
• opóźnienie zadania wynosi powyżej 30 dni lub istnieje niemożliwe do zlikwidowania ryzyko takiego opóźnienia
• istnieje ryzyko opóźnienia Projektu o co najmniej 1 dzień, którego Wykonawca nie może zlikwidować
• parametry jakościowe co najmniej 1 produktu zostały niedotrzymane i Wykonawca nie ma możliwości zrealizowania działań prowadzących do osiągnięcia wymaganych parametrów </t>
  </si>
  <si>
    <t>Raportowany % zaawansowania na koniec bieżącego okresu</t>
  </si>
  <si>
    <t>Oczekiwany % zaawansowania na koniec bieżącego okresu</t>
  </si>
  <si>
    <t>Planowany % zaawansowania na koniec przyszłego okresu</t>
  </si>
  <si>
    <t>Oczekiwany % zaawansowania na koniec przyszłego okresu</t>
  </si>
  <si>
    <t>data i podpis Wykonawcy</t>
  </si>
  <si>
    <t>data i podpis Zamawiającego</t>
  </si>
  <si>
    <t>Zadanie</t>
  </si>
  <si>
    <t>Opis zrealizowanych działań</t>
  </si>
  <si>
    <t>Opis działań planowanych do realizacji w następnym okresie sprawozdawczym</t>
  </si>
  <si>
    <t>KPMG Advisory Spółka z ograniczoną odpowiedzialnością Sp. k.</t>
  </si>
  <si>
    <t>Zidentyfikowane zagadnienia oraz ich wpływ na realizację Zadania 4 i/lub Projektu</t>
  </si>
  <si>
    <t>Zidentyfikowane ryzyka oraz ich wpływ na realizację Zadania 4 i/lub Projektu</t>
  </si>
  <si>
    <t>M1_4</t>
  </si>
  <si>
    <t>[opis zrealizowanych prac ze szczególnym uwzględnieniem wyników prac i odebranych produktów (jeśli dotyczy)]</t>
  </si>
  <si>
    <t>[minimum:
- opis zagadnienia (problemy),
- proponowany plan działań zaradczych (propozycje rozwiązań problemów), 
- wpływ zagadnienia w skali 1-4]</t>
  </si>
  <si>
    <t>[minimum:
- opis ryzyka, 
- proponowany plan działań przeciwdziałania, 
- wpływ i prawdopodobieństwo wystąpienia ryzyka w skali 1-4]</t>
  </si>
  <si>
    <t>[minimum:
- krótki opis zgłoszonych / zaakceptowanych / odrzuconych zmian, 
- określenie ich wpływu na zakres projektu i terminy]</t>
  </si>
  <si>
    <t>[Imię i nazwisko]</t>
  </si>
  <si>
    <r>
      <t xml:space="preserve">2017-09-05 </t>
    </r>
    <r>
      <rPr>
        <i/>
        <sz val="10"/>
        <color rgb="FFFF0000"/>
        <rFont val="Arial"/>
        <family val="2"/>
        <charset val="238"/>
      </rPr>
      <t>[do 3. dnia roboczego po okresie sprawozdawczym]</t>
    </r>
  </si>
  <si>
    <t>[nr zadania/numer raportu/rok]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</si>
</sst>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zł&quot;"/>
    <numFmt numFmtId="165" formatCode="0.0%"/>
  </numFmts>
  <fonts count="32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13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070C0"/>
      <name val="Arial"/>
      <family val="2"/>
      <charset val="238"/>
    </font>
    <font>
      <sz val="8"/>
      <color rgb="FF363636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i/>
      <sz val="10"/>
      <color rgb="FFFF0000"/>
      <name val="Arial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CCCCCC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FE3E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46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20" borderId="1" applyNumberFormat="0" applyAlignment="0" applyProtection="0"/>
    <xf numFmtId="0" fontId="6" fillId="21" borderId="2" applyNumberFormat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6" applyNumberFormat="0" applyFill="0" applyAlignment="0" applyProtection="0"/>
    <xf numFmtId="0" fontId="14" fillId="22" borderId="0" applyNumberFormat="0" applyBorder="0" applyAlignment="0" applyProtection="0"/>
    <xf numFmtId="0" fontId="22" fillId="0" borderId="0"/>
    <xf numFmtId="0" fontId="22" fillId="23" borderId="7" applyNumberFormat="0" applyAlignment="0" applyProtection="0"/>
    <xf numFmtId="0" fontId="15" fillId="20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23" fillId="0" borderId="0"/>
    <xf numFmtId="0" fontId="22" fillId="0" borderId="0"/>
    <xf numFmtId="0" fontId="1" fillId="0" borderId="0"/>
  </cellStyleXfs>
  <cellXfs count="50">
    <xf numFmtId="0" fontId="0" fillId="0" borderId="0" xfId="0"/>
    <xf numFmtId="0" fontId="19" fillId="25" borderId="0" xfId="0" applyFont="1" applyFill="1"/>
    <xf numFmtId="164" fontId="0" fillId="0" borderId="0" xfId="0" applyNumberFormat="1" applyAlignment="1">
      <alignment horizontal="center"/>
    </xf>
    <xf numFmtId="0" fontId="24" fillId="0" borderId="0" xfId="0" applyFont="1" applyAlignment="1">
      <alignment wrapText="1"/>
    </xf>
    <xf numFmtId="0" fontId="21" fillId="0" borderId="0" xfId="0" applyFont="1" applyAlignment="1">
      <alignment horizontal="right" vertical="center" wrapText="1"/>
    </xf>
    <xf numFmtId="0" fontId="25" fillId="0" borderId="0" xfId="0" applyFont="1" applyAlignment="1">
      <alignment vertical="center"/>
    </xf>
    <xf numFmtId="0" fontId="19" fillId="26" borderId="11" xfId="0" applyFont="1" applyFill="1" applyBorder="1" applyAlignment="1"/>
    <xf numFmtId="0" fontId="19" fillId="26" borderId="11" xfId="0" applyFont="1" applyFill="1" applyBorder="1" applyAlignment="1">
      <alignment textRotation="45" wrapText="1"/>
    </xf>
    <xf numFmtId="0" fontId="19" fillId="0" borderId="11" xfId="0" applyFont="1" applyBorder="1"/>
    <xf numFmtId="9" fontId="19" fillId="0" borderId="11" xfId="0" applyNumberFormat="1" applyFont="1" applyBorder="1" applyAlignment="1">
      <alignment horizontal="right" vertical="center"/>
    </xf>
    <xf numFmtId="0" fontId="21" fillId="0" borderId="11" xfId="0" applyFont="1" applyBorder="1" applyAlignment="1">
      <alignment horizontal="left" vertical="top" wrapText="1" indent="1"/>
    </xf>
    <xf numFmtId="9" fontId="21" fillId="0" borderId="11" xfId="0" applyNumberFormat="1" applyFont="1" applyBorder="1" applyAlignment="1">
      <alignment horizontal="right" vertical="center" wrapText="1"/>
    </xf>
    <xf numFmtId="0" fontId="26" fillId="0" borderId="0" xfId="0" applyFont="1"/>
    <xf numFmtId="0" fontId="27" fillId="0" borderId="0" xfId="0" applyFont="1"/>
    <xf numFmtId="0" fontId="21" fillId="0" borderId="0" xfId="0" applyFont="1" applyAlignment="1">
      <alignment horizontal="left" vertical="center"/>
    </xf>
    <xf numFmtId="9" fontId="21" fillId="28" borderId="11" xfId="0" applyNumberFormat="1" applyFont="1" applyFill="1" applyBorder="1" applyAlignment="1">
      <alignment horizontal="right" vertical="center" wrapText="1"/>
    </xf>
    <xf numFmtId="0" fontId="24" fillId="0" borderId="0" xfId="0" applyFont="1"/>
    <xf numFmtId="0" fontId="28" fillId="29" borderId="12" xfId="0" applyFont="1" applyFill="1" applyBorder="1" applyAlignment="1">
      <alignment horizontal="center" wrapText="1"/>
    </xf>
    <xf numFmtId="0" fontId="28" fillId="29" borderId="12" xfId="0" applyFont="1" applyFill="1" applyBorder="1" applyAlignment="1">
      <alignment wrapText="1"/>
    </xf>
    <xf numFmtId="0" fontId="29" fillId="30" borderId="12" xfId="0" applyFont="1" applyFill="1" applyBorder="1" applyAlignment="1">
      <alignment horizontal="right" wrapText="1"/>
    </xf>
    <xf numFmtId="0" fontId="29" fillId="30" borderId="12" xfId="0" applyFont="1" applyFill="1" applyBorder="1" applyAlignment="1">
      <alignment wrapText="1"/>
    </xf>
    <xf numFmtId="14" fontId="29" fillId="30" borderId="12" xfId="0" applyNumberFormat="1" applyFont="1" applyFill="1" applyBorder="1" applyAlignment="1">
      <alignment horizontal="right" wrapText="1"/>
    </xf>
    <xf numFmtId="0" fontId="30" fillId="30" borderId="12" xfId="0" applyFont="1" applyFill="1" applyBorder="1" applyAlignment="1">
      <alignment horizontal="right" wrapText="1"/>
    </xf>
    <xf numFmtId="0" fontId="30" fillId="30" borderId="12" xfId="0" applyFont="1" applyFill="1" applyBorder="1" applyAlignment="1">
      <alignment wrapText="1"/>
    </xf>
    <xf numFmtId="14" fontId="30" fillId="30" borderId="12" xfId="0" applyNumberFormat="1" applyFont="1" applyFill="1" applyBorder="1" applyAlignment="1">
      <alignment horizontal="right" wrapText="1"/>
    </xf>
    <xf numFmtId="0" fontId="0" fillId="0" borderId="10" xfId="0" applyFont="1" applyFill="1" applyBorder="1"/>
    <xf numFmtId="0" fontId="0" fillId="0" borderId="10" xfId="0" applyFill="1" applyBorder="1" applyAlignment="1">
      <alignment wrapText="1"/>
    </xf>
    <xf numFmtId="0" fontId="0" fillId="0" borderId="11" xfId="0" applyFont="1" applyBorder="1" applyAlignment="1">
      <alignment vertical="top" wrapText="1"/>
    </xf>
    <xf numFmtId="0" fontId="0" fillId="0" borderId="11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Fill="1" applyBorder="1" applyAlignment="1">
      <alignment horizontal="center" vertical="top" wrapText="1"/>
    </xf>
    <xf numFmtId="0" fontId="0" fillId="0" borderId="0" xfId="0" applyFont="1" applyAlignment="1">
      <alignment horizontal="center"/>
    </xf>
    <xf numFmtId="165" fontId="0" fillId="27" borderId="11" xfId="0" applyNumberFormat="1" applyFont="1" applyFill="1" applyBorder="1" applyAlignment="1">
      <alignment horizontal="left" vertical="center" wrapText="1"/>
    </xf>
    <xf numFmtId="0" fontId="0" fillId="0" borderId="11" xfId="0" applyFont="1" applyBorder="1" applyAlignment="1">
      <alignment vertical="center" wrapText="1"/>
    </xf>
    <xf numFmtId="165" fontId="0" fillId="0" borderId="11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top" wrapText="1"/>
    </xf>
    <xf numFmtId="0" fontId="31" fillId="0" borderId="11" xfId="0" applyFont="1" applyBorder="1" applyAlignment="1">
      <alignment vertical="top" wrapText="1"/>
    </xf>
    <xf numFmtId="164" fontId="0" fillId="0" borderId="0" xfId="0" applyNumberFormat="1" applyAlignment="1">
      <alignment horizontal="left"/>
    </xf>
    <xf numFmtId="165" fontId="0" fillId="27" borderId="11" xfId="0" applyNumberFormat="1" applyFont="1" applyFill="1" applyBorder="1" applyAlignment="1">
      <alignment horizontal="left" vertical="top" wrapText="1"/>
    </xf>
    <xf numFmtId="0" fontId="26" fillId="0" borderId="0" xfId="0" applyFont="1" applyAlignment="1">
      <alignment wrapText="1"/>
    </xf>
    <xf numFmtId="0" fontId="19" fillId="31" borderId="10" xfId="0" applyFont="1" applyFill="1" applyBorder="1" applyAlignment="1">
      <alignment vertical="center"/>
    </xf>
    <xf numFmtId="0" fontId="19" fillId="32" borderId="10" xfId="0" applyFont="1" applyFill="1" applyBorder="1" applyAlignment="1">
      <alignment vertical="center"/>
    </xf>
    <xf numFmtId="0" fontId="19" fillId="33" borderId="10" xfId="0" applyFont="1" applyFill="1" applyBorder="1" applyAlignment="1">
      <alignment vertical="center"/>
    </xf>
    <xf numFmtId="0" fontId="19" fillId="0" borderId="10" xfId="0" applyFont="1" applyFill="1" applyBorder="1" applyAlignment="1">
      <alignment vertical="center"/>
    </xf>
    <xf numFmtId="0" fontId="19" fillId="34" borderId="14" xfId="0" applyFont="1" applyFill="1" applyBorder="1" applyAlignment="1">
      <alignment horizontal="center" vertical="center"/>
    </xf>
    <xf numFmtId="14" fontId="0" fillId="0" borderId="11" xfId="0" applyNumberFormat="1" applyFont="1" applyFill="1" applyBorder="1" applyAlignment="1">
      <alignment horizontal="left" vertical="top" wrapText="1"/>
    </xf>
    <xf numFmtId="0" fontId="19" fillId="0" borderId="13" xfId="0" applyFont="1" applyFill="1" applyBorder="1" applyAlignment="1">
      <alignment vertical="top" wrapText="1"/>
    </xf>
    <xf numFmtId="14" fontId="0" fillId="0" borderId="11" xfId="0" applyNumberFormat="1" applyFont="1" applyBorder="1" applyAlignment="1">
      <alignment horizontal="left" vertical="top" wrapText="1"/>
    </xf>
    <xf numFmtId="0" fontId="19" fillId="24" borderId="11" xfId="0" applyFont="1" applyFill="1" applyBorder="1" applyAlignment="1">
      <alignment horizontal="center" vertical="center"/>
    </xf>
    <xf numFmtId="0" fontId="19" fillId="24" borderId="11" xfId="0" applyFont="1" applyFill="1" applyBorder="1" applyAlignment="1">
      <alignment horizontal="left" vertical="center"/>
    </xf>
  </cellXfs>
  <cellStyles count="46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43"/>
    <cellStyle name="Normal 2 2" xfId="44"/>
    <cellStyle name="Normal 3" xfId="45"/>
    <cellStyle name="Normalny 3" xfId="37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3">
    <dxf>
      <font>
        <color auto="1"/>
      </font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0</xdr:row>
      <xdr:rowOff>83820</xdr:rowOff>
    </xdr:from>
    <xdr:to>
      <xdr:col>0</xdr:col>
      <xdr:colOff>1659172</xdr:colOff>
      <xdr:row>0</xdr:row>
      <xdr:rowOff>753055</xdr:rowOff>
    </xdr:to>
    <xdr:pic>
      <xdr:nvPicPr>
        <xdr:cNvPr id="6" name="Obraz 1" descr="logo_FE_Infrastruktura_i_Srodowisko_rgb-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112"/>
        <a:stretch>
          <a:fillRect/>
        </a:stretch>
      </xdr:blipFill>
      <xdr:spPr bwMode="auto">
        <a:xfrm>
          <a:off x="22860" y="83820"/>
          <a:ext cx="1636312" cy="6692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3771900</xdr:colOff>
      <xdr:row>0</xdr:row>
      <xdr:rowOff>144780</xdr:rowOff>
    </xdr:from>
    <xdr:to>
      <xdr:col>1</xdr:col>
      <xdr:colOff>5676900</xdr:colOff>
      <xdr:row>0</xdr:row>
      <xdr:rowOff>754380</xdr:rowOff>
    </xdr:to>
    <xdr:pic>
      <xdr:nvPicPr>
        <xdr:cNvPr id="7" name="Obraz 3" descr="UE_FS_rgb-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48300" y="144780"/>
          <a:ext cx="190500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1488141</xdr:colOff>
      <xdr:row>0</xdr:row>
      <xdr:rowOff>179294</xdr:rowOff>
    </xdr:from>
    <xdr:to>
      <xdr:col>1</xdr:col>
      <xdr:colOff>2840691</xdr:colOff>
      <xdr:row>0</xdr:row>
      <xdr:rowOff>684119</xdr:rowOff>
    </xdr:to>
    <xdr:pic>
      <xdr:nvPicPr>
        <xdr:cNvPr id="8" name="Obraz 8"/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52800" y="179294"/>
          <a:ext cx="1352550" cy="5048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4"/>
  <sheetViews>
    <sheetView tabSelected="1" zoomScale="85" zoomScaleNormal="85" zoomScaleSheetLayoutView="115" workbookViewId="0">
      <selection activeCell="B11" sqref="B11"/>
    </sheetView>
  </sheetViews>
  <sheetFormatPr defaultRowHeight="13.2"/>
  <cols>
    <col min="1" max="1" width="27.21875" customWidth="1"/>
    <col min="2" max="2" width="84.44140625" customWidth="1"/>
    <col min="3" max="3" width="1.44140625" customWidth="1"/>
    <col min="4" max="5" width="9.33203125" customWidth="1"/>
  </cols>
  <sheetData>
    <row r="1" spans="1:4" ht="77.25" customHeight="1"/>
    <row r="2" spans="1:4">
      <c r="B2" s="4" t="s">
        <v>492</v>
      </c>
    </row>
    <row r="3" spans="1:4">
      <c r="B3" s="4" t="s">
        <v>493</v>
      </c>
      <c r="C3" s="3"/>
    </row>
    <row r="4" spans="1:4" ht="16.8">
      <c r="A4" s="5" t="s">
        <v>500</v>
      </c>
      <c r="B4" s="4"/>
      <c r="C4" s="3"/>
      <c r="D4" s="12" t="s">
        <v>525</v>
      </c>
    </row>
    <row r="5" spans="1:4" ht="15.75" customHeight="1">
      <c r="A5" s="14"/>
      <c r="C5" s="13"/>
    </row>
    <row r="6" spans="1:4">
      <c r="A6" s="49" t="s">
        <v>9</v>
      </c>
      <c r="B6" s="49"/>
      <c r="C6" s="3"/>
    </row>
    <row r="7" spans="1:4" ht="26.4">
      <c r="A7" s="27" t="s">
        <v>26</v>
      </c>
      <c r="B7" s="27" t="s">
        <v>494</v>
      </c>
      <c r="C7" s="13"/>
    </row>
    <row r="8" spans="1:4">
      <c r="A8" s="27" t="s">
        <v>27</v>
      </c>
      <c r="B8" s="27" t="s">
        <v>499</v>
      </c>
      <c r="C8" s="13"/>
    </row>
    <row r="9" spans="1:4">
      <c r="A9" s="27" t="s">
        <v>10</v>
      </c>
      <c r="B9" s="33" t="s">
        <v>515</v>
      </c>
    </row>
    <row r="10" spans="1:4">
      <c r="A10" s="27" t="s">
        <v>0</v>
      </c>
      <c r="B10" s="36" t="s">
        <v>523</v>
      </c>
    </row>
    <row r="11" spans="1:4">
      <c r="A11" s="27" t="s">
        <v>1</v>
      </c>
      <c r="B11" s="47" t="s">
        <v>524</v>
      </c>
    </row>
    <row r="12" spans="1:4">
      <c r="A12" s="27" t="s">
        <v>2</v>
      </c>
      <c r="B12" s="45">
        <v>42979</v>
      </c>
      <c r="C12" s="13"/>
    </row>
    <row r="13" spans="1:4" ht="39.6">
      <c r="A13" s="27" t="s">
        <v>506</v>
      </c>
      <c r="B13" s="34">
        <f>1/32</f>
        <v>3.125E-2</v>
      </c>
      <c r="C13" s="3"/>
      <c r="D13" s="16"/>
    </row>
    <row r="14" spans="1:4" ht="26.4">
      <c r="A14" s="27" t="s">
        <v>507</v>
      </c>
      <c r="B14" s="32">
        <f>1/32</f>
        <v>3.125E-2</v>
      </c>
      <c r="C14" s="3"/>
    </row>
    <row r="15" spans="1:4">
      <c r="A15" s="27" t="s">
        <v>518</v>
      </c>
      <c r="B15" s="38">
        <f>B13/B14</f>
        <v>1</v>
      </c>
      <c r="C15" s="3"/>
    </row>
    <row r="16" spans="1:4">
      <c r="A16" s="27" t="s">
        <v>3</v>
      </c>
      <c r="B16" s="28" t="s">
        <v>5</v>
      </c>
    </row>
    <row r="17" spans="1:4">
      <c r="A17" s="48" t="s">
        <v>11</v>
      </c>
      <c r="B17" s="48"/>
    </row>
    <row r="18" spans="1:4">
      <c r="A18" s="44" t="s">
        <v>512</v>
      </c>
      <c r="B18" s="44" t="s">
        <v>513</v>
      </c>
    </row>
    <row r="19" spans="1:4" ht="42.6" customHeight="1">
      <c r="A19" s="46" t="s">
        <v>496</v>
      </c>
      <c r="B19" s="36" t="s">
        <v>519</v>
      </c>
      <c r="C19" s="3"/>
      <c r="D19" s="37"/>
    </row>
    <row r="20" spans="1:4" ht="58.2" customHeight="1">
      <c r="A20" s="46" t="s">
        <v>497</v>
      </c>
      <c r="B20" s="36" t="s">
        <v>519</v>
      </c>
      <c r="D20" s="37"/>
    </row>
    <row r="21" spans="1:4" ht="36.6" customHeight="1">
      <c r="A21" s="46" t="s">
        <v>498</v>
      </c>
      <c r="B21" s="36" t="s">
        <v>519</v>
      </c>
      <c r="D21" s="37"/>
    </row>
    <row r="22" spans="1:4" s="29" customFormat="1">
      <c r="A22" s="48" t="s">
        <v>501</v>
      </c>
      <c r="B22" s="48"/>
      <c r="C22" s="39"/>
    </row>
    <row r="23" spans="1:4" s="29" customFormat="1" ht="52.8">
      <c r="A23" s="27" t="s">
        <v>516</v>
      </c>
      <c r="B23" s="36" t="s">
        <v>520</v>
      </c>
    </row>
    <row r="24" spans="1:4" s="29" customFormat="1" ht="52.8">
      <c r="A24" s="27" t="s">
        <v>517</v>
      </c>
      <c r="B24" s="36" t="s">
        <v>521</v>
      </c>
    </row>
    <row r="25" spans="1:4" s="29" customFormat="1" ht="39.6">
      <c r="A25" s="27" t="s">
        <v>502</v>
      </c>
      <c r="B25" s="36" t="s">
        <v>522</v>
      </c>
      <c r="C25" s="39"/>
    </row>
    <row r="26" spans="1:4">
      <c r="A26" s="48" t="s">
        <v>4</v>
      </c>
      <c r="B26" s="48"/>
    </row>
    <row r="27" spans="1:4" ht="26.4">
      <c r="A27" s="33" t="s">
        <v>508</v>
      </c>
      <c r="B27" s="34">
        <f>2/32</f>
        <v>6.25E-2</v>
      </c>
    </row>
    <row r="28" spans="1:4" ht="27.75" customHeight="1">
      <c r="A28" s="33" t="s">
        <v>509</v>
      </c>
      <c r="B28" s="32">
        <f>2/32</f>
        <v>6.25E-2</v>
      </c>
      <c r="C28" s="3"/>
    </row>
    <row r="29" spans="1:4" ht="26.4">
      <c r="A29" s="33" t="s">
        <v>4</v>
      </c>
      <c r="B29" s="33" t="s">
        <v>495</v>
      </c>
    </row>
    <row r="30" spans="1:4">
      <c r="A30" s="44" t="s">
        <v>512</v>
      </c>
      <c r="B30" s="44" t="s">
        <v>514</v>
      </c>
    </row>
    <row r="31" spans="1:4" ht="46.95" customHeight="1">
      <c r="A31" s="46" t="s">
        <v>496</v>
      </c>
      <c r="B31" s="36" t="s">
        <v>519</v>
      </c>
      <c r="C31" s="3"/>
      <c r="D31" s="2"/>
    </row>
    <row r="32" spans="1:4" ht="52.8">
      <c r="A32" s="46" t="s">
        <v>497</v>
      </c>
      <c r="B32" s="36" t="s">
        <v>519</v>
      </c>
      <c r="D32" s="2"/>
    </row>
    <row r="33" spans="1:4" ht="26.4">
      <c r="A33" s="46" t="s">
        <v>498</v>
      </c>
      <c r="B33" s="36" t="s">
        <v>519</v>
      </c>
      <c r="D33" s="2"/>
    </row>
    <row r="34" spans="1:4">
      <c r="A34" s="29"/>
      <c r="B34" s="29"/>
    </row>
    <row r="35" spans="1:4">
      <c r="A35" s="29"/>
      <c r="B35" s="29"/>
    </row>
    <row r="36" spans="1:4">
      <c r="A36" s="29"/>
      <c r="B36" s="29"/>
    </row>
    <row r="37" spans="1:4">
      <c r="A37" s="29"/>
      <c r="B37" s="29"/>
    </row>
    <row r="38" spans="1:4">
      <c r="A38" s="29"/>
      <c r="B38" s="29"/>
    </row>
    <row r="39" spans="1:4">
      <c r="A39" s="29"/>
      <c r="B39" s="29"/>
    </row>
    <row r="40" spans="1:4">
      <c r="A40" s="29"/>
      <c r="B40" s="29"/>
    </row>
    <row r="41" spans="1:4">
      <c r="A41" s="35" t="s">
        <v>491</v>
      </c>
      <c r="B41" s="31" t="s">
        <v>490</v>
      </c>
    </row>
    <row r="42" spans="1:4">
      <c r="A42" s="30" t="s">
        <v>510</v>
      </c>
      <c r="B42" s="30" t="s">
        <v>511</v>
      </c>
    </row>
    <row r="43" spans="1:4">
      <c r="A43" s="29"/>
    </row>
    <row r="44" spans="1:4">
      <c r="A44" s="29"/>
    </row>
  </sheetData>
  <mergeCells count="4">
    <mergeCell ref="A26:B26"/>
    <mergeCell ref="A17:B17"/>
    <mergeCell ref="A6:B6"/>
    <mergeCell ref="A22:B22"/>
  </mergeCells>
  <conditionalFormatting sqref="B16">
    <cfRule type="cellIs" dxfId="2" priority="1" operator="equal">
      <formula>"CZERWONY"</formula>
    </cfRule>
    <cfRule type="cellIs" dxfId="1" priority="2" operator="equal">
      <formula>"ŻÓŁTY"</formula>
    </cfRule>
    <cfRule type="cellIs" dxfId="0" priority="3" operator="equal">
      <formula>"ZIELONY"</formula>
    </cfRule>
  </conditionalFormatting>
  <dataValidations count="1">
    <dataValidation type="list" allowBlank="1" showInputMessage="1" showErrorMessage="1" sqref="B16">
      <formula1>Statusy</formula1>
    </dataValidation>
  </dataValidations>
  <pageMargins left="0.70866141732283472" right="0.70866141732283472" top="0.70866141732283472" bottom="0.70866141732283472" header="0.31496062992125984" footer="0.31496062992125984"/>
  <pageSetup paperSize="9" scale="78" fitToHeight="2" orientation="portrait" r:id="rId1"/>
  <headerFooter>
    <oddFooter>&amp;R&amp;9Strona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A17" sqref="A17"/>
    </sheetView>
  </sheetViews>
  <sheetFormatPr defaultRowHeight="13.2"/>
  <cols>
    <col min="1" max="1" width="73.6640625" customWidth="1"/>
    <col min="6" max="6" width="63" customWidth="1"/>
  </cols>
  <sheetData>
    <row r="1" spans="1:6" ht="129.75" customHeight="1">
      <c r="A1" s="6" t="s">
        <v>20</v>
      </c>
      <c r="B1" s="6" t="s">
        <v>22</v>
      </c>
      <c r="C1" s="7" t="s">
        <v>23</v>
      </c>
      <c r="D1" s="7" t="s">
        <v>24</v>
      </c>
      <c r="E1" s="7" t="s">
        <v>25</v>
      </c>
    </row>
    <row r="2" spans="1:6">
      <c r="A2" s="8" t="s">
        <v>21</v>
      </c>
      <c r="B2" s="9">
        <f>SUM(B3:B10)</f>
        <v>0.99999999999999989</v>
      </c>
      <c r="C2" s="9">
        <f>SUMPRODUCT(B3:B10,C3:C10)</f>
        <v>0</v>
      </c>
      <c r="D2" s="9">
        <f>SUM(D3:D10)</f>
        <v>0</v>
      </c>
      <c r="E2" s="9">
        <f>C2-D2</f>
        <v>0</v>
      </c>
    </row>
    <row r="3" spans="1:6">
      <c r="A3" s="10" t="s">
        <v>12</v>
      </c>
      <c r="B3" s="11">
        <v>0.1</v>
      </c>
      <c r="C3" s="15">
        <v>0</v>
      </c>
      <c r="D3" s="11">
        <v>0</v>
      </c>
      <c r="E3" s="11">
        <f t="shared" ref="E3:E10" si="0">C3-D3</f>
        <v>0</v>
      </c>
      <c r="F3" s="12"/>
    </row>
    <row r="4" spans="1:6">
      <c r="A4" s="10" t="s">
        <v>13</v>
      </c>
      <c r="B4" s="11">
        <v>0.1</v>
      </c>
      <c r="C4" s="15">
        <v>0</v>
      </c>
      <c r="D4" s="11">
        <v>0</v>
      </c>
      <c r="E4" s="11">
        <f t="shared" si="0"/>
        <v>0</v>
      </c>
      <c r="F4" s="12"/>
    </row>
    <row r="5" spans="1:6">
      <c r="A5" s="10" t="s">
        <v>14</v>
      </c>
      <c r="B5" s="11">
        <v>0.1</v>
      </c>
      <c r="C5" s="15">
        <v>0</v>
      </c>
      <c r="D5" s="11">
        <v>0</v>
      </c>
      <c r="E5" s="11">
        <f t="shared" si="0"/>
        <v>0</v>
      </c>
      <c r="F5" s="12"/>
    </row>
    <row r="6" spans="1:6">
      <c r="A6" s="10" t="s">
        <v>15</v>
      </c>
      <c r="B6" s="11">
        <v>0.1</v>
      </c>
      <c r="C6" s="15">
        <v>0</v>
      </c>
      <c r="D6" s="11">
        <v>0</v>
      </c>
      <c r="E6" s="11">
        <f t="shared" si="0"/>
        <v>0</v>
      </c>
      <c r="F6" s="12"/>
    </row>
    <row r="7" spans="1:6">
      <c r="A7" s="10" t="s">
        <v>16</v>
      </c>
      <c r="B7" s="11">
        <v>0.1</v>
      </c>
      <c r="C7" s="15">
        <v>0</v>
      </c>
      <c r="D7" s="11">
        <v>0</v>
      </c>
      <c r="E7" s="11">
        <f t="shared" si="0"/>
        <v>0</v>
      </c>
      <c r="F7" s="12"/>
    </row>
    <row r="8" spans="1:6" ht="20.399999999999999">
      <c r="A8" s="10" t="s">
        <v>17</v>
      </c>
      <c r="B8" s="11">
        <v>0.2</v>
      </c>
      <c r="C8" s="15">
        <v>0</v>
      </c>
      <c r="D8" s="11">
        <v>0</v>
      </c>
      <c r="E8" s="11">
        <f t="shared" si="0"/>
        <v>0</v>
      </c>
      <c r="F8" s="12"/>
    </row>
    <row r="9" spans="1:6">
      <c r="A9" s="10" t="s">
        <v>18</v>
      </c>
      <c r="B9" s="11">
        <v>0.2</v>
      </c>
      <c r="C9" s="15">
        <v>0</v>
      </c>
      <c r="D9" s="11">
        <v>0</v>
      </c>
      <c r="E9" s="11">
        <f t="shared" si="0"/>
        <v>0</v>
      </c>
      <c r="F9" s="12"/>
    </row>
    <row r="10" spans="1:6" ht="20.399999999999999">
      <c r="A10" s="10" t="s">
        <v>19</v>
      </c>
      <c r="B10" s="11">
        <v>0.1</v>
      </c>
      <c r="C10" s="15">
        <v>0</v>
      </c>
      <c r="D10" s="11">
        <v>0</v>
      </c>
      <c r="E10" s="11">
        <f t="shared" si="0"/>
        <v>0</v>
      </c>
      <c r="F10" s="12"/>
    </row>
    <row r="12" spans="1:6">
      <c r="A12" s="12" t="s">
        <v>28</v>
      </c>
    </row>
    <row r="13" spans="1:6">
      <c r="A13" s="12" t="s">
        <v>29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A2" sqref="A2:B5"/>
    </sheetView>
  </sheetViews>
  <sheetFormatPr defaultRowHeight="13.2"/>
  <cols>
    <col min="1" max="1" width="29.33203125" customWidth="1"/>
    <col min="2" max="2" width="119.88671875" customWidth="1"/>
  </cols>
  <sheetData>
    <row r="1" spans="1:2">
      <c r="A1" s="1" t="s">
        <v>3</v>
      </c>
      <c r="B1" s="1" t="s">
        <v>488</v>
      </c>
    </row>
    <row r="2" spans="1:2" ht="79.2">
      <c r="A2" s="40" t="s">
        <v>5</v>
      </c>
      <c r="B2" s="26" t="s">
        <v>503</v>
      </c>
    </row>
    <row r="3" spans="1:2" ht="92.4">
      <c r="A3" s="41" t="s">
        <v>6</v>
      </c>
      <c r="B3" s="26" t="s">
        <v>504</v>
      </c>
    </row>
    <row r="4" spans="1:2" ht="66">
      <c r="A4" s="42" t="s">
        <v>7</v>
      </c>
      <c r="B4" s="26" t="s">
        <v>505</v>
      </c>
    </row>
    <row r="5" spans="1:2">
      <c r="A5" s="43" t="s">
        <v>8</v>
      </c>
      <c r="B5" s="25" t="s">
        <v>489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7"/>
  <sheetViews>
    <sheetView topLeftCell="A190" workbookViewId="0">
      <selection activeCell="A28" sqref="A28"/>
    </sheetView>
  </sheetViews>
  <sheetFormatPr defaultRowHeight="13.2"/>
  <cols>
    <col min="2" max="2" width="95.5546875" customWidth="1"/>
  </cols>
  <sheetData>
    <row r="1" spans="1:5">
      <c r="A1" s="17" t="s">
        <v>31</v>
      </c>
      <c r="B1" s="18" t="s">
        <v>114</v>
      </c>
      <c r="C1" s="17" t="s">
        <v>115</v>
      </c>
      <c r="D1" s="17" t="s">
        <v>116</v>
      </c>
      <c r="E1" s="17" t="s">
        <v>117</v>
      </c>
    </row>
    <row r="2" spans="1:5" ht="21">
      <c r="A2" s="19">
        <v>1</v>
      </c>
      <c r="B2" s="20" t="s">
        <v>30</v>
      </c>
      <c r="C2" s="19" t="s">
        <v>118</v>
      </c>
      <c r="D2" s="21">
        <v>41829</v>
      </c>
      <c r="E2" s="21">
        <v>42339</v>
      </c>
    </row>
    <row r="3" spans="1:5">
      <c r="A3" s="22" t="s">
        <v>119</v>
      </c>
      <c r="B3" s="23" t="s">
        <v>120</v>
      </c>
      <c r="C3" s="22" t="s">
        <v>121</v>
      </c>
      <c r="D3" s="24">
        <v>41829</v>
      </c>
      <c r="E3" s="24">
        <v>41829</v>
      </c>
    </row>
    <row r="4" spans="1:5">
      <c r="A4" s="19" t="s">
        <v>32</v>
      </c>
      <c r="B4" s="20" t="s">
        <v>122</v>
      </c>
      <c r="C4" s="19" t="s">
        <v>123</v>
      </c>
      <c r="D4" s="21">
        <v>41829</v>
      </c>
      <c r="E4" s="21">
        <v>41891</v>
      </c>
    </row>
    <row r="5" spans="1:5">
      <c r="A5" s="19" t="s">
        <v>124</v>
      </c>
      <c r="B5" s="20" t="s">
        <v>125</v>
      </c>
      <c r="C5" s="19" t="s">
        <v>126</v>
      </c>
      <c r="D5" s="21">
        <v>41829</v>
      </c>
      <c r="E5" s="21">
        <v>41837</v>
      </c>
    </row>
    <row r="6" spans="1:5">
      <c r="A6" s="22" t="s">
        <v>127</v>
      </c>
      <c r="B6" s="23" t="s">
        <v>128</v>
      </c>
      <c r="C6" s="22" t="s">
        <v>126</v>
      </c>
      <c r="D6" s="24">
        <v>41829</v>
      </c>
      <c r="E6" s="24">
        <v>41837</v>
      </c>
    </row>
    <row r="7" spans="1:5">
      <c r="A7" s="22" t="s">
        <v>129</v>
      </c>
      <c r="B7" s="23" t="s">
        <v>130</v>
      </c>
      <c r="C7" s="22" t="s">
        <v>126</v>
      </c>
      <c r="D7" s="24">
        <v>41829</v>
      </c>
      <c r="E7" s="24">
        <v>41837</v>
      </c>
    </row>
    <row r="8" spans="1:5">
      <c r="A8" s="22" t="s">
        <v>131</v>
      </c>
      <c r="B8" s="23" t="s">
        <v>132</v>
      </c>
      <c r="C8" s="22" t="s">
        <v>126</v>
      </c>
      <c r="D8" s="24">
        <v>41829</v>
      </c>
      <c r="E8" s="24">
        <v>41837</v>
      </c>
    </row>
    <row r="9" spans="1:5">
      <c r="A9" s="22" t="s">
        <v>133</v>
      </c>
      <c r="B9" s="23" t="s">
        <v>134</v>
      </c>
      <c r="C9" s="22" t="s">
        <v>123</v>
      </c>
      <c r="D9" s="24">
        <v>41829</v>
      </c>
      <c r="E9" s="24">
        <v>41891</v>
      </c>
    </row>
    <row r="10" spans="1:5">
      <c r="A10" s="19" t="s">
        <v>135</v>
      </c>
      <c r="B10" s="20" t="s">
        <v>136</v>
      </c>
      <c r="C10" s="19" t="s">
        <v>123</v>
      </c>
      <c r="D10" s="21">
        <v>41829</v>
      </c>
      <c r="E10" s="21">
        <v>41891</v>
      </c>
    </row>
    <row r="11" spans="1:5" ht="21">
      <c r="A11" s="22" t="s">
        <v>137</v>
      </c>
      <c r="B11" s="23" t="s">
        <v>138</v>
      </c>
      <c r="C11" s="22" t="s">
        <v>123</v>
      </c>
      <c r="D11" s="24">
        <v>41829</v>
      </c>
      <c r="E11" s="24">
        <v>41891</v>
      </c>
    </row>
    <row r="12" spans="1:5" ht="21">
      <c r="A12" s="22" t="s">
        <v>139</v>
      </c>
      <c r="B12" s="23" t="s">
        <v>140</v>
      </c>
      <c r="C12" s="22" t="s">
        <v>123</v>
      </c>
      <c r="D12" s="24">
        <v>41829</v>
      </c>
      <c r="E12" s="24">
        <v>41891</v>
      </c>
    </row>
    <row r="13" spans="1:5">
      <c r="A13" s="22" t="s">
        <v>141</v>
      </c>
      <c r="B13" s="23" t="s">
        <v>142</v>
      </c>
      <c r="C13" s="22" t="s">
        <v>123</v>
      </c>
      <c r="D13" s="24">
        <v>41829</v>
      </c>
      <c r="E13" s="24">
        <v>41891</v>
      </c>
    </row>
    <row r="14" spans="1:5" ht="21">
      <c r="A14" s="22" t="s">
        <v>143</v>
      </c>
      <c r="B14" s="23" t="s">
        <v>144</v>
      </c>
      <c r="C14" s="22" t="s">
        <v>123</v>
      </c>
      <c r="D14" s="24">
        <v>41829</v>
      </c>
      <c r="E14" s="24">
        <v>41891</v>
      </c>
    </row>
    <row r="15" spans="1:5" ht="21">
      <c r="A15" s="22" t="s">
        <v>145</v>
      </c>
      <c r="B15" s="23" t="s">
        <v>146</v>
      </c>
      <c r="C15" s="22" t="s">
        <v>123</v>
      </c>
      <c r="D15" s="24">
        <v>41829</v>
      </c>
      <c r="E15" s="24">
        <v>41891</v>
      </c>
    </row>
    <row r="16" spans="1:5">
      <c r="A16" s="22" t="s">
        <v>147</v>
      </c>
      <c r="B16" s="23" t="s">
        <v>148</v>
      </c>
      <c r="C16" s="22" t="s">
        <v>149</v>
      </c>
      <c r="D16" s="24">
        <v>41858</v>
      </c>
      <c r="E16" s="24">
        <v>41891</v>
      </c>
    </row>
    <row r="17" spans="1:5">
      <c r="A17" s="19" t="s">
        <v>150</v>
      </c>
      <c r="B17" s="20" t="s">
        <v>151</v>
      </c>
      <c r="C17" s="19" t="s">
        <v>152</v>
      </c>
      <c r="D17" s="21">
        <v>41836</v>
      </c>
      <c r="E17" s="21">
        <v>41891</v>
      </c>
    </row>
    <row r="18" spans="1:5">
      <c r="A18" s="22" t="s">
        <v>33</v>
      </c>
      <c r="B18" s="23" t="s">
        <v>153</v>
      </c>
      <c r="C18" s="22" t="s">
        <v>121</v>
      </c>
      <c r="D18" s="24">
        <v>41836</v>
      </c>
      <c r="E18" s="24">
        <v>41836</v>
      </c>
    </row>
    <row r="19" spans="1:5">
      <c r="A19" s="22" t="s">
        <v>34</v>
      </c>
      <c r="B19" s="23" t="s">
        <v>154</v>
      </c>
      <c r="C19" s="22" t="s">
        <v>121</v>
      </c>
      <c r="D19" s="24">
        <v>41891</v>
      </c>
      <c r="E19" s="24">
        <v>41891</v>
      </c>
    </row>
    <row r="20" spans="1:5">
      <c r="A20" s="19" t="s">
        <v>35</v>
      </c>
      <c r="B20" s="20" t="s">
        <v>155</v>
      </c>
      <c r="C20" s="19" t="s">
        <v>123</v>
      </c>
      <c r="D20" s="21">
        <v>41829</v>
      </c>
      <c r="E20" s="21">
        <v>41891</v>
      </c>
    </row>
    <row r="21" spans="1:5" ht="21">
      <c r="A21" s="22" t="s">
        <v>156</v>
      </c>
      <c r="B21" s="23" t="s">
        <v>157</v>
      </c>
      <c r="C21" s="22" t="s">
        <v>158</v>
      </c>
      <c r="D21" s="24">
        <v>41829</v>
      </c>
      <c r="E21" s="24">
        <v>41869</v>
      </c>
    </row>
    <row r="22" spans="1:5" ht="21">
      <c r="A22" s="22" t="s">
        <v>159</v>
      </c>
      <c r="B22" s="23" t="s">
        <v>160</v>
      </c>
      <c r="C22" s="22" t="s">
        <v>161</v>
      </c>
      <c r="D22" s="24">
        <v>41855</v>
      </c>
      <c r="E22" s="24">
        <v>41891</v>
      </c>
    </row>
    <row r="23" spans="1:5">
      <c r="A23" s="19" t="s">
        <v>162</v>
      </c>
      <c r="B23" s="20" t="s">
        <v>151</v>
      </c>
      <c r="C23" s="19" t="s">
        <v>163</v>
      </c>
      <c r="D23" s="21">
        <v>41869</v>
      </c>
      <c r="E23" s="21">
        <v>41891</v>
      </c>
    </row>
    <row r="24" spans="1:5">
      <c r="A24" s="22" t="s">
        <v>36</v>
      </c>
      <c r="B24" s="23" t="s">
        <v>164</v>
      </c>
      <c r="C24" s="22" t="s">
        <v>121</v>
      </c>
      <c r="D24" s="24">
        <v>41869</v>
      </c>
      <c r="E24" s="24">
        <v>41869</v>
      </c>
    </row>
    <row r="25" spans="1:5" ht="21">
      <c r="A25" s="19" t="s">
        <v>37</v>
      </c>
      <c r="B25" s="20" t="s">
        <v>165</v>
      </c>
      <c r="C25" s="19" t="s">
        <v>163</v>
      </c>
      <c r="D25" s="21">
        <v>41869</v>
      </c>
      <c r="E25" s="21">
        <v>41891</v>
      </c>
    </row>
    <row r="26" spans="1:5">
      <c r="A26" s="22" t="s">
        <v>166</v>
      </c>
      <c r="B26" s="23" t="s">
        <v>167</v>
      </c>
      <c r="C26" s="22" t="s">
        <v>121</v>
      </c>
      <c r="D26" s="24">
        <v>41869</v>
      </c>
      <c r="E26" s="24">
        <v>41869</v>
      </c>
    </row>
    <row r="27" spans="1:5">
      <c r="A27" s="22" t="s">
        <v>168</v>
      </c>
      <c r="B27" s="23" t="s">
        <v>169</v>
      </c>
      <c r="C27" s="22" t="s">
        <v>121</v>
      </c>
      <c r="D27" s="24">
        <v>41869</v>
      </c>
      <c r="E27" s="24">
        <v>41869</v>
      </c>
    </row>
    <row r="28" spans="1:5">
      <c r="A28" s="22" t="s">
        <v>170</v>
      </c>
      <c r="B28" s="23" t="s">
        <v>171</v>
      </c>
      <c r="C28" s="22" t="s">
        <v>121</v>
      </c>
      <c r="D28" s="24">
        <v>41869</v>
      </c>
      <c r="E28" s="24">
        <v>41869</v>
      </c>
    </row>
    <row r="29" spans="1:5">
      <c r="A29" s="22" t="s">
        <v>172</v>
      </c>
      <c r="B29" s="23" t="s">
        <v>173</v>
      </c>
      <c r="C29" s="22" t="s">
        <v>121</v>
      </c>
      <c r="D29" s="24">
        <v>41891</v>
      </c>
      <c r="E29" s="24">
        <v>41891</v>
      </c>
    </row>
    <row r="30" spans="1:5">
      <c r="A30" s="19" t="s">
        <v>38</v>
      </c>
      <c r="B30" s="20" t="s">
        <v>174</v>
      </c>
      <c r="C30" s="19" t="s">
        <v>175</v>
      </c>
      <c r="D30" s="21">
        <v>41829</v>
      </c>
      <c r="E30" s="21">
        <v>41953</v>
      </c>
    </row>
    <row r="31" spans="1:5">
      <c r="A31" s="22" t="s">
        <v>176</v>
      </c>
      <c r="B31" s="23" t="s">
        <v>177</v>
      </c>
      <c r="C31" s="22" t="s">
        <v>175</v>
      </c>
      <c r="D31" s="24">
        <v>41829</v>
      </c>
      <c r="E31" s="24">
        <v>41953</v>
      </c>
    </row>
    <row r="32" spans="1:5">
      <c r="A32" s="22" t="s">
        <v>178</v>
      </c>
      <c r="B32" s="23" t="s">
        <v>179</v>
      </c>
      <c r="C32" s="22" t="s">
        <v>175</v>
      </c>
      <c r="D32" s="24">
        <v>41829</v>
      </c>
      <c r="E32" s="24">
        <v>41953</v>
      </c>
    </row>
    <row r="33" spans="1:5">
      <c r="A33" s="19" t="s">
        <v>180</v>
      </c>
      <c r="B33" s="20" t="s">
        <v>151</v>
      </c>
      <c r="C33" s="19" t="s">
        <v>121</v>
      </c>
      <c r="D33" s="21">
        <v>41953</v>
      </c>
      <c r="E33" s="21">
        <v>41953</v>
      </c>
    </row>
    <row r="34" spans="1:5">
      <c r="A34" s="19" t="s">
        <v>39</v>
      </c>
      <c r="B34" s="20" t="s">
        <v>181</v>
      </c>
      <c r="C34" s="19" t="s">
        <v>121</v>
      </c>
      <c r="D34" s="21">
        <v>41953</v>
      </c>
      <c r="E34" s="21">
        <v>41953</v>
      </c>
    </row>
    <row r="35" spans="1:5" ht="21">
      <c r="A35" s="22" t="s">
        <v>182</v>
      </c>
      <c r="B35" s="23" t="s">
        <v>183</v>
      </c>
      <c r="C35" s="22" t="s">
        <v>121</v>
      </c>
      <c r="D35" s="24">
        <v>41953</v>
      </c>
      <c r="E35" s="24">
        <v>41953</v>
      </c>
    </row>
    <row r="36" spans="1:5">
      <c r="A36" s="22" t="s">
        <v>184</v>
      </c>
      <c r="B36" s="23" t="s">
        <v>185</v>
      </c>
      <c r="C36" s="22" t="s">
        <v>121</v>
      </c>
      <c r="D36" s="24">
        <v>41953</v>
      </c>
      <c r="E36" s="24">
        <v>41953</v>
      </c>
    </row>
    <row r="37" spans="1:5">
      <c r="A37" s="22" t="s">
        <v>186</v>
      </c>
      <c r="B37" s="23" t="s">
        <v>187</v>
      </c>
      <c r="C37" s="22" t="s">
        <v>121</v>
      </c>
      <c r="D37" s="24">
        <v>41953</v>
      </c>
      <c r="E37" s="24">
        <v>41953</v>
      </c>
    </row>
    <row r="38" spans="1:5">
      <c r="A38" s="19" t="s">
        <v>40</v>
      </c>
      <c r="B38" s="20" t="s">
        <v>188</v>
      </c>
      <c r="C38" s="19" t="s">
        <v>189</v>
      </c>
      <c r="D38" s="21">
        <v>41829</v>
      </c>
      <c r="E38" s="21">
        <v>42094</v>
      </c>
    </row>
    <row r="39" spans="1:5">
      <c r="A39" s="22" t="s">
        <v>190</v>
      </c>
      <c r="B39" s="23" t="s">
        <v>191</v>
      </c>
      <c r="C39" s="22" t="s">
        <v>192</v>
      </c>
      <c r="D39" s="24">
        <v>41852</v>
      </c>
      <c r="E39" s="24">
        <v>41905</v>
      </c>
    </row>
    <row r="40" spans="1:5">
      <c r="A40" s="19" t="s">
        <v>193</v>
      </c>
      <c r="B40" s="20" t="s">
        <v>194</v>
      </c>
      <c r="C40" s="19" t="s">
        <v>189</v>
      </c>
      <c r="D40" s="21">
        <v>41829</v>
      </c>
      <c r="E40" s="21">
        <v>42094</v>
      </c>
    </row>
    <row r="41" spans="1:5">
      <c r="A41" s="22" t="s">
        <v>195</v>
      </c>
      <c r="B41" s="23" t="s">
        <v>196</v>
      </c>
      <c r="C41" s="22" t="s">
        <v>197</v>
      </c>
      <c r="D41" s="24">
        <v>41891</v>
      </c>
      <c r="E41" s="24">
        <v>42034</v>
      </c>
    </row>
    <row r="42" spans="1:5">
      <c r="A42" s="22" t="s">
        <v>198</v>
      </c>
      <c r="B42" s="23" t="s">
        <v>199</v>
      </c>
      <c r="C42" s="22" t="s">
        <v>200</v>
      </c>
      <c r="D42" s="24">
        <v>41905</v>
      </c>
      <c r="E42" s="24">
        <v>42062</v>
      </c>
    </row>
    <row r="43" spans="1:5">
      <c r="A43" s="22" t="s">
        <v>201</v>
      </c>
      <c r="B43" s="23" t="s">
        <v>202</v>
      </c>
      <c r="C43" s="22" t="s">
        <v>203</v>
      </c>
      <c r="D43" s="24">
        <v>41891</v>
      </c>
      <c r="E43" s="24">
        <v>41953</v>
      </c>
    </row>
    <row r="44" spans="1:5">
      <c r="A44" s="19" t="s">
        <v>204</v>
      </c>
      <c r="B44" s="20" t="s">
        <v>205</v>
      </c>
      <c r="C44" s="19" t="s">
        <v>189</v>
      </c>
      <c r="D44" s="21">
        <v>41829</v>
      </c>
      <c r="E44" s="21">
        <v>42094</v>
      </c>
    </row>
    <row r="45" spans="1:5">
      <c r="A45" s="22" t="s">
        <v>206</v>
      </c>
      <c r="B45" s="23" t="s">
        <v>207</v>
      </c>
      <c r="C45" s="22" t="s">
        <v>123</v>
      </c>
      <c r="D45" s="24">
        <v>41829</v>
      </c>
      <c r="E45" s="24">
        <v>41891</v>
      </c>
    </row>
    <row r="46" spans="1:5">
      <c r="A46" s="19" t="s">
        <v>208</v>
      </c>
      <c r="B46" s="20" t="s">
        <v>209</v>
      </c>
      <c r="C46" s="19" t="s">
        <v>210</v>
      </c>
      <c r="D46" s="21">
        <v>41891</v>
      </c>
      <c r="E46" s="21">
        <v>42094</v>
      </c>
    </row>
    <row r="47" spans="1:5">
      <c r="A47" s="22" t="s">
        <v>211</v>
      </c>
      <c r="B47" s="23" t="s">
        <v>212</v>
      </c>
      <c r="C47" s="22" t="s">
        <v>213</v>
      </c>
      <c r="D47" s="24">
        <v>41891</v>
      </c>
      <c r="E47" s="24">
        <v>41995</v>
      </c>
    </row>
    <row r="48" spans="1:5">
      <c r="A48" s="22" t="s">
        <v>214</v>
      </c>
      <c r="B48" s="23" t="s">
        <v>215</v>
      </c>
      <c r="C48" s="22" t="s">
        <v>216</v>
      </c>
      <c r="D48" s="24">
        <v>41995</v>
      </c>
      <c r="E48" s="24">
        <v>42094</v>
      </c>
    </row>
    <row r="49" spans="1:5">
      <c r="A49" s="19" t="s">
        <v>217</v>
      </c>
      <c r="B49" s="20" t="s">
        <v>218</v>
      </c>
      <c r="C49" s="19" t="s">
        <v>219</v>
      </c>
      <c r="D49" s="21">
        <v>41829</v>
      </c>
      <c r="E49" s="21">
        <v>42093</v>
      </c>
    </row>
    <row r="50" spans="1:5">
      <c r="A50" s="22" t="s">
        <v>220</v>
      </c>
      <c r="B50" s="23" t="s">
        <v>221</v>
      </c>
      <c r="C50" s="22" t="s">
        <v>222</v>
      </c>
      <c r="D50" s="24">
        <v>41829</v>
      </c>
      <c r="E50" s="24">
        <v>41856</v>
      </c>
    </row>
    <row r="51" spans="1:5">
      <c r="A51" s="22" t="s">
        <v>223</v>
      </c>
      <c r="B51" s="23" t="s">
        <v>224</v>
      </c>
      <c r="C51" s="22" t="s">
        <v>225</v>
      </c>
      <c r="D51" s="24">
        <v>41905</v>
      </c>
      <c r="E51" s="24">
        <v>41963</v>
      </c>
    </row>
    <row r="52" spans="1:5">
      <c r="A52" s="22" t="s">
        <v>226</v>
      </c>
      <c r="B52" s="23" t="s">
        <v>227</v>
      </c>
      <c r="C52" s="22" t="s">
        <v>228</v>
      </c>
      <c r="D52" s="24">
        <v>41963</v>
      </c>
      <c r="E52" s="24">
        <v>42093</v>
      </c>
    </row>
    <row r="53" spans="1:5">
      <c r="A53" s="22" t="s">
        <v>229</v>
      </c>
      <c r="B53" s="23" t="s">
        <v>230</v>
      </c>
      <c r="C53" s="22" t="s">
        <v>225</v>
      </c>
      <c r="D53" s="24">
        <v>41905</v>
      </c>
      <c r="E53" s="24">
        <v>41963</v>
      </c>
    </row>
    <row r="54" spans="1:5">
      <c r="A54" s="22" t="s">
        <v>231</v>
      </c>
      <c r="B54" s="23" t="s">
        <v>232</v>
      </c>
      <c r="C54" s="22" t="s">
        <v>225</v>
      </c>
      <c r="D54" s="24">
        <v>41905</v>
      </c>
      <c r="E54" s="24">
        <v>41963</v>
      </c>
    </row>
    <row r="55" spans="1:5">
      <c r="A55" s="22" t="s">
        <v>233</v>
      </c>
      <c r="B55" s="23" t="s">
        <v>234</v>
      </c>
      <c r="C55" s="22" t="s">
        <v>235</v>
      </c>
      <c r="D55" s="24">
        <v>41956</v>
      </c>
      <c r="E55" s="24">
        <v>41968</v>
      </c>
    </row>
    <row r="56" spans="1:5">
      <c r="A56" s="19" t="s">
        <v>236</v>
      </c>
      <c r="B56" s="20" t="s">
        <v>151</v>
      </c>
      <c r="C56" s="19" t="s">
        <v>237</v>
      </c>
      <c r="D56" s="21">
        <v>41856</v>
      </c>
      <c r="E56" s="21">
        <v>42094</v>
      </c>
    </row>
    <row r="57" spans="1:5">
      <c r="A57" s="22" t="s">
        <v>41</v>
      </c>
      <c r="B57" s="23" t="s">
        <v>238</v>
      </c>
      <c r="C57" s="22" t="s">
        <v>121</v>
      </c>
      <c r="D57" s="24">
        <v>41905</v>
      </c>
      <c r="E57" s="24">
        <v>41905</v>
      </c>
    </row>
    <row r="58" spans="1:5" ht="21">
      <c r="A58" s="19" t="s">
        <v>239</v>
      </c>
      <c r="B58" s="20" t="s">
        <v>240</v>
      </c>
      <c r="C58" s="19" t="s">
        <v>121</v>
      </c>
      <c r="D58" s="21">
        <v>41953</v>
      </c>
      <c r="E58" s="21">
        <v>41953</v>
      </c>
    </row>
    <row r="59" spans="1:5" ht="21">
      <c r="A59" s="22" t="s">
        <v>42</v>
      </c>
      <c r="B59" s="23" t="s">
        <v>241</v>
      </c>
      <c r="C59" s="22" t="s">
        <v>121</v>
      </c>
      <c r="D59" s="24">
        <v>41953</v>
      </c>
      <c r="E59" s="24">
        <v>41953</v>
      </c>
    </row>
    <row r="60" spans="1:5" ht="21">
      <c r="A60" s="22" t="s">
        <v>43</v>
      </c>
      <c r="B60" s="23" t="s">
        <v>242</v>
      </c>
      <c r="C60" s="22" t="s">
        <v>121</v>
      </c>
      <c r="D60" s="24">
        <v>41953</v>
      </c>
      <c r="E60" s="24">
        <v>41953</v>
      </c>
    </row>
    <row r="61" spans="1:5">
      <c r="A61" s="22" t="s">
        <v>44</v>
      </c>
      <c r="B61" s="23" t="s">
        <v>243</v>
      </c>
      <c r="C61" s="22" t="s">
        <v>121</v>
      </c>
      <c r="D61" s="24">
        <v>41953</v>
      </c>
      <c r="E61" s="24">
        <v>41953</v>
      </c>
    </row>
    <row r="62" spans="1:5" ht="21">
      <c r="A62" s="19" t="s">
        <v>45</v>
      </c>
      <c r="B62" s="20" t="s">
        <v>244</v>
      </c>
      <c r="C62" s="19" t="s">
        <v>121</v>
      </c>
      <c r="D62" s="21">
        <v>41953</v>
      </c>
      <c r="E62" s="21">
        <v>41953</v>
      </c>
    </row>
    <row r="63" spans="1:5">
      <c r="A63" s="22" t="s">
        <v>245</v>
      </c>
      <c r="B63" s="23" t="s">
        <v>246</v>
      </c>
      <c r="C63" s="22" t="s">
        <v>121</v>
      </c>
      <c r="D63" s="24">
        <v>41953</v>
      </c>
      <c r="E63" s="24">
        <v>41953</v>
      </c>
    </row>
    <row r="64" spans="1:5">
      <c r="A64" s="22" t="s">
        <v>247</v>
      </c>
      <c r="B64" s="23" t="s">
        <v>248</v>
      </c>
      <c r="C64" s="22" t="s">
        <v>121</v>
      </c>
      <c r="D64" s="24">
        <v>41953</v>
      </c>
      <c r="E64" s="24">
        <v>41953</v>
      </c>
    </row>
    <row r="65" spans="1:5">
      <c r="A65" s="22" t="s">
        <v>249</v>
      </c>
      <c r="B65" s="23" t="s">
        <v>250</v>
      </c>
      <c r="C65" s="22" t="s">
        <v>121</v>
      </c>
      <c r="D65" s="24">
        <v>41953</v>
      </c>
      <c r="E65" s="24">
        <v>41953</v>
      </c>
    </row>
    <row r="66" spans="1:5">
      <c r="A66" s="22" t="s">
        <v>251</v>
      </c>
      <c r="B66" s="23" t="s">
        <v>252</v>
      </c>
      <c r="C66" s="22" t="s">
        <v>121</v>
      </c>
      <c r="D66" s="24">
        <v>41953</v>
      </c>
      <c r="E66" s="24">
        <v>41953</v>
      </c>
    </row>
    <row r="67" spans="1:5" ht="21">
      <c r="A67" s="22" t="s">
        <v>253</v>
      </c>
      <c r="B67" s="23" t="s">
        <v>254</v>
      </c>
      <c r="C67" s="22" t="s">
        <v>121</v>
      </c>
      <c r="D67" s="24">
        <v>41953</v>
      </c>
      <c r="E67" s="24">
        <v>41953</v>
      </c>
    </row>
    <row r="68" spans="1:5">
      <c r="A68" s="22" t="s">
        <v>46</v>
      </c>
      <c r="B68" s="23" t="s">
        <v>255</v>
      </c>
      <c r="C68" s="22" t="s">
        <v>121</v>
      </c>
      <c r="D68" s="24">
        <v>41891</v>
      </c>
      <c r="E68" s="24">
        <v>41891</v>
      </c>
    </row>
    <row r="69" spans="1:5">
      <c r="A69" s="22" t="s">
        <v>47</v>
      </c>
      <c r="B69" s="23" t="s">
        <v>256</v>
      </c>
      <c r="C69" s="22" t="s">
        <v>121</v>
      </c>
      <c r="D69" s="24">
        <v>41995</v>
      </c>
      <c r="E69" s="24">
        <v>41995</v>
      </c>
    </row>
    <row r="70" spans="1:5">
      <c r="A70" s="22" t="s">
        <v>48</v>
      </c>
      <c r="B70" s="23" t="s">
        <v>257</v>
      </c>
      <c r="C70" s="22" t="s">
        <v>121</v>
      </c>
      <c r="D70" s="24">
        <v>42094</v>
      </c>
      <c r="E70" s="24">
        <v>42094</v>
      </c>
    </row>
    <row r="71" spans="1:5">
      <c r="A71" s="22" t="s">
        <v>49</v>
      </c>
      <c r="B71" s="23" t="s">
        <v>258</v>
      </c>
      <c r="C71" s="22" t="s">
        <v>121</v>
      </c>
      <c r="D71" s="24">
        <v>41856</v>
      </c>
      <c r="E71" s="24">
        <v>41856</v>
      </c>
    </row>
    <row r="72" spans="1:5">
      <c r="A72" s="22" t="s">
        <v>50</v>
      </c>
      <c r="B72" s="23" t="s">
        <v>259</v>
      </c>
      <c r="C72" s="22" t="s">
        <v>121</v>
      </c>
      <c r="D72" s="24">
        <v>41963</v>
      </c>
      <c r="E72" s="24">
        <v>41963</v>
      </c>
    </row>
    <row r="73" spans="1:5">
      <c r="A73" s="22" t="s">
        <v>51</v>
      </c>
      <c r="B73" s="23" t="s">
        <v>260</v>
      </c>
      <c r="C73" s="22" t="s">
        <v>121</v>
      </c>
      <c r="D73" s="24">
        <v>42093</v>
      </c>
      <c r="E73" s="24">
        <v>42093</v>
      </c>
    </row>
    <row r="74" spans="1:5" ht="21">
      <c r="A74" s="22" t="s">
        <v>52</v>
      </c>
      <c r="B74" s="23" t="s">
        <v>261</v>
      </c>
      <c r="C74" s="22" t="s">
        <v>121</v>
      </c>
      <c r="D74" s="24">
        <v>41963</v>
      </c>
      <c r="E74" s="24">
        <v>41963</v>
      </c>
    </row>
    <row r="75" spans="1:5">
      <c r="A75" s="22" t="s">
        <v>53</v>
      </c>
      <c r="B75" s="23" t="s">
        <v>262</v>
      </c>
      <c r="C75" s="22" t="s">
        <v>121</v>
      </c>
      <c r="D75" s="24">
        <v>41963</v>
      </c>
      <c r="E75" s="24">
        <v>41963</v>
      </c>
    </row>
    <row r="76" spans="1:5">
      <c r="A76" s="22" t="s">
        <v>54</v>
      </c>
      <c r="B76" s="23" t="s">
        <v>263</v>
      </c>
      <c r="C76" s="22" t="s">
        <v>121</v>
      </c>
      <c r="D76" s="24">
        <v>41968</v>
      </c>
      <c r="E76" s="24">
        <v>41968</v>
      </c>
    </row>
    <row r="77" spans="1:5">
      <c r="A77" s="19" t="s">
        <v>55</v>
      </c>
      <c r="B77" s="20" t="s">
        <v>264</v>
      </c>
      <c r="C77" s="19" t="s">
        <v>210</v>
      </c>
      <c r="D77" s="21">
        <v>41891</v>
      </c>
      <c r="E77" s="21">
        <v>42094</v>
      </c>
    </row>
    <row r="78" spans="1:5">
      <c r="A78" s="22" t="s">
        <v>265</v>
      </c>
      <c r="B78" s="23" t="s">
        <v>266</v>
      </c>
      <c r="C78" s="22" t="s">
        <v>267</v>
      </c>
      <c r="D78" s="24">
        <v>41891</v>
      </c>
      <c r="E78" s="24">
        <v>41976</v>
      </c>
    </row>
    <row r="79" spans="1:5">
      <c r="A79" s="22" t="s">
        <v>268</v>
      </c>
      <c r="B79" s="23" t="s">
        <v>269</v>
      </c>
      <c r="C79" s="22" t="s">
        <v>270</v>
      </c>
      <c r="D79" s="24">
        <v>41919</v>
      </c>
      <c r="E79" s="24">
        <v>41995</v>
      </c>
    </row>
    <row r="80" spans="1:5">
      <c r="A80" s="22" t="s">
        <v>271</v>
      </c>
      <c r="B80" s="23" t="s">
        <v>272</v>
      </c>
      <c r="C80" s="22" t="s">
        <v>216</v>
      </c>
      <c r="D80" s="24">
        <v>41995</v>
      </c>
      <c r="E80" s="24">
        <v>42094</v>
      </c>
    </row>
    <row r="81" spans="1:5">
      <c r="A81" s="19" t="s">
        <v>273</v>
      </c>
      <c r="B81" s="20" t="s">
        <v>151</v>
      </c>
      <c r="C81" s="19" t="s">
        <v>274</v>
      </c>
      <c r="D81" s="21">
        <v>41976</v>
      </c>
      <c r="E81" s="21">
        <v>41995</v>
      </c>
    </row>
    <row r="82" spans="1:5" ht="21">
      <c r="A82" s="22" t="s">
        <v>56</v>
      </c>
      <c r="B82" s="23" t="s">
        <v>275</v>
      </c>
      <c r="C82" s="22" t="s">
        <v>121</v>
      </c>
      <c r="D82" s="24">
        <v>41976</v>
      </c>
      <c r="E82" s="24">
        <v>41976</v>
      </c>
    </row>
    <row r="83" spans="1:5" ht="21">
      <c r="A83" s="22" t="s">
        <v>57</v>
      </c>
      <c r="B83" s="23" t="s">
        <v>276</v>
      </c>
      <c r="C83" s="22" t="s">
        <v>121</v>
      </c>
      <c r="D83" s="24">
        <v>41995</v>
      </c>
      <c r="E83" s="24">
        <v>41995</v>
      </c>
    </row>
    <row r="84" spans="1:5">
      <c r="A84" s="22" t="s">
        <v>58</v>
      </c>
      <c r="B84" s="23" t="s">
        <v>277</v>
      </c>
      <c r="C84" s="22" t="s">
        <v>121</v>
      </c>
      <c r="D84" s="24">
        <v>41995</v>
      </c>
      <c r="E84" s="24">
        <v>41995</v>
      </c>
    </row>
    <row r="85" spans="1:5">
      <c r="A85" s="19" t="s">
        <v>59</v>
      </c>
      <c r="B85" s="20" t="s">
        <v>278</v>
      </c>
      <c r="C85" s="19" t="s">
        <v>118</v>
      </c>
      <c r="D85" s="21">
        <v>41829</v>
      </c>
      <c r="E85" s="21">
        <v>42339</v>
      </c>
    </row>
    <row r="86" spans="1:5">
      <c r="A86" s="19" t="s">
        <v>279</v>
      </c>
      <c r="B86" s="20" t="s">
        <v>280</v>
      </c>
      <c r="C86" s="19" t="s">
        <v>281</v>
      </c>
      <c r="D86" s="21">
        <v>41829</v>
      </c>
      <c r="E86" s="21">
        <v>42277</v>
      </c>
    </row>
    <row r="87" spans="1:5" ht="21">
      <c r="A87" s="19" t="s">
        <v>282</v>
      </c>
      <c r="B87" s="20" t="s">
        <v>283</v>
      </c>
      <c r="C87" s="19" t="s">
        <v>281</v>
      </c>
      <c r="D87" s="21">
        <v>41829</v>
      </c>
      <c r="E87" s="21">
        <v>42277</v>
      </c>
    </row>
    <row r="88" spans="1:5" ht="21">
      <c r="A88" s="22" t="s">
        <v>284</v>
      </c>
      <c r="B88" s="23" t="s">
        <v>285</v>
      </c>
      <c r="C88" s="22" t="s">
        <v>286</v>
      </c>
      <c r="D88" s="24">
        <v>41829</v>
      </c>
      <c r="E88" s="24">
        <v>41835</v>
      </c>
    </row>
    <row r="89" spans="1:5">
      <c r="A89" s="22" t="s">
        <v>287</v>
      </c>
      <c r="B89" s="23" t="s">
        <v>288</v>
      </c>
      <c r="C89" s="22" t="s">
        <v>286</v>
      </c>
      <c r="D89" s="24">
        <v>41829</v>
      </c>
      <c r="E89" s="24">
        <v>41835</v>
      </c>
    </row>
    <row r="90" spans="1:5">
      <c r="A90" s="22" t="s">
        <v>289</v>
      </c>
      <c r="B90" s="23" t="s">
        <v>290</v>
      </c>
      <c r="C90" s="22" t="s">
        <v>291</v>
      </c>
      <c r="D90" s="24">
        <v>41835</v>
      </c>
      <c r="E90" s="24">
        <v>42277</v>
      </c>
    </row>
    <row r="91" spans="1:5" ht="21">
      <c r="A91" s="22" t="s">
        <v>292</v>
      </c>
      <c r="B91" s="23" t="s">
        <v>293</v>
      </c>
      <c r="C91" s="22" t="s">
        <v>294</v>
      </c>
      <c r="D91" s="24">
        <v>41829</v>
      </c>
      <c r="E91" s="24">
        <v>41850</v>
      </c>
    </row>
    <row r="92" spans="1:5" ht="21">
      <c r="A92" s="22" t="s">
        <v>295</v>
      </c>
      <c r="B92" s="23" t="s">
        <v>296</v>
      </c>
      <c r="C92" s="22" t="s">
        <v>297</v>
      </c>
      <c r="D92" s="24">
        <v>41850</v>
      </c>
      <c r="E92" s="24">
        <v>41880</v>
      </c>
    </row>
    <row r="93" spans="1:5">
      <c r="A93" s="22" t="s">
        <v>298</v>
      </c>
      <c r="B93" s="23" t="s">
        <v>299</v>
      </c>
      <c r="C93" s="22" t="s">
        <v>300</v>
      </c>
      <c r="D93" s="24">
        <v>41829</v>
      </c>
      <c r="E93" s="24">
        <v>41843</v>
      </c>
    </row>
    <row r="94" spans="1:5" ht="21">
      <c r="A94" s="19" t="s">
        <v>301</v>
      </c>
      <c r="B94" s="20" t="s">
        <v>302</v>
      </c>
      <c r="C94" s="19" t="s">
        <v>118</v>
      </c>
      <c r="D94" s="21">
        <v>41829</v>
      </c>
      <c r="E94" s="21">
        <v>42339</v>
      </c>
    </row>
    <row r="95" spans="1:5">
      <c r="A95" s="22" t="s">
        <v>303</v>
      </c>
      <c r="B95" s="23" t="s">
        <v>304</v>
      </c>
      <c r="C95" s="22" t="s">
        <v>300</v>
      </c>
      <c r="D95" s="24">
        <v>41829</v>
      </c>
      <c r="E95" s="24">
        <v>41843</v>
      </c>
    </row>
    <row r="96" spans="1:5">
      <c r="A96" s="22" t="s">
        <v>305</v>
      </c>
      <c r="B96" s="23" t="s">
        <v>306</v>
      </c>
      <c r="C96" s="22" t="s">
        <v>300</v>
      </c>
      <c r="D96" s="24">
        <v>41843</v>
      </c>
      <c r="E96" s="24">
        <v>41857</v>
      </c>
    </row>
    <row r="97" spans="1:5">
      <c r="A97" s="22" t="s">
        <v>307</v>
      </c>
      <c r="B97" s="23" t="s">
        <v>308</v>
      </c>
      <c r="C97" s="22" t="s">
        <v>121</v>
      </c>
      <c r="D97" s="24">
        <v>41857</v>
      </c>
      <c r="E97" s="24">
        <v>41857</v>
      </c>
    </row>
    <row r="98" spans="1:5">
      <c r="A98" s="22" t="s">
        <v>309</v>
      </c>
      <c r="B98" s="23" t="s">
        <v>310</v>
      </c>
      <c r="C98" s="22" t="s">
        <v>311</v>
      </c>
      <c r="D98" s="24">
        <v>41967</v>
      </c>
      <c r="E98" s="24">
        <v>41995</v>
      </c>
    </row>
    <row r="99" spans="1:5">
      <c r="A99" s="22" t="s">
        <v>312</v>
      </c>
      <c r="B99" s="23" t="s">
        <v>313</v>
      </c>
      <c r="C99" s="22" t="s">
        <v>300</v>
      </c>
      <c r="D99" s="24">
        <v>41995</v>
      </c>
      <c r="E99" s="24">
        <v>42013</v>
      </c>
    </row>
    <row r="100" spans="1:5">
      <c r="A100" s="22" t="s">
        <v>314</v>
      </c>
      <c r="B100" s="23" t="s">
        <v>315</v>
      </c>
      <c r="C100" s="22" t="s">
        <v>121</v>
      </c>
      <c r="D100" s="24">
        <v>42013</v>
      </c>
      <c r="E100" s="24">
        <v>42013</v>
      </c>
    </row>
    <row r="101" spans="1:5">
      <c r="A101" s="22" t="s">
        <v>316</v>
      </c>
      <c r="B101" s="23" t="s">
        <v>317</v>
      </c>
      <c r="C101" s="22" t="s">
        <v>311</v>
      </c>
      <c r="D101" s="24">
        <v>42097</v>
      </c>
      <c r="E101" s="24">
        <v>42128</v>
      </c>
    </row>
    <row r="102" spans="1:5">
      <c r="A102" s="22" t="s">
        <v>318</v>
      </c>
      <c r="B102" s="23" t="s">
        <v>319</v>
      </c>
      <c r="C102" s="22" t="s">
        <v>300</v>
      </c>
      <c r="D102" s="24">
        <v>42128</v>
      </c>
      <c r="E102" s="24">
        <v>42142</v>
      </c>
    </row>
    <row r="103" spans="1:5">
      <c r="A103" s="22" t="s">
        <v>320</v>
      </c>
      <c r="B103" s="23" t="s">
        <v>321</v>
      </c>
      <c r="C103" s="22" t="s">
        <v>121</v>
      </c>
      <c r="D103" s="24">
        <v>42142</v>
      </c>
      <c r="E103" s="24">
        <v>42142</v>
      </c>
    </row>
    <row r="104" spans="1:5">
      <c r="A104" s="22" t="s">
        <v>322</v>
      </c>
      <c r="B104" s="23" t="s">
        <v>323</v>
      </c>
      <c r="C104" s="22" t="s">
        <v>324</v>
      </c>
      <c r="D104" s="24">
        <v>41843</v>
      </c>
      <c r="E104" s="24">
        <v>42339</v>
      </c>
    </row>
    <row r="105" spans="1:5" ht="21">
      <c r="A105" s="22" t="s">
        <v>325</v>
      </c>
      <c r="B105" s="23" t="s">
        <v>326</v>
      </c>
      <c r="C105" s="22" t="s">
        <v>311</v>
      </c>
      <c r="D105" s="24">
        <v>41967</v>
      </c>
      <c r="E105" s="24">
        <v>41995</v>
      </c>
    </row>
    <row r="106" spans="1:5">
      <c r="A106" s="22" t="s">
        <v>327</v>
      </c>
      <c r="B106" s="23" t="s">
        <v>328</v>
      </c>
      <c r="C106" s="22" t="s">
        <v>300</v>
      </c>
      <c r="D106" s="24">
        <v>41967</v>
      </c>
      <c r="E106" s="24">
        <v>41981</v>
      </c>
    </row>
    <row r="107" spans="1:5" ht="21">
      <c r="A107" s="19" t="s">
        <v>329</v>
      </c>
      <c r="B107" s="20" t="s">
        <v>330</v>
      </c>
      <c r="C107" s="19" t="s">
        <v>118</v>
      </c>
      <c r="D107" s="21">
        <v>41829</v>
      </c>
      <c r="E107" s="21">
        <v>42339</v>
      </c>
    </row>
    <row r="108" spans="1:5">
      <c r="A108" s="22" t="s">
        <v>331</v>
      </c>
      <c r="B108" s="23" t="s">
        <v>332</v>
      </c>
      <c r="C108" s="22" t="s">
        <v>311</v>
      </c>
      <c r="D108" s="24">
        <v>41829</v>
      </c>
      <c r="E108" s="24">
        <v>41857</v>
      </c>
    </row>
    <row r="109" spans="1:5">
      <c r="A109" s="22" t="s">
        <v>333</v>
      </c>
      <c r="B109" s="23" t="s">
        <v>334</v>
      </c>
      <c r="C109" s="22" t="s">
        <v>335</v>
      </c>
      <c r="D109" s="24">
        <v>41857</v>
      </c>
      <c r="E109" s="24">
        <v>42339</v>
      </c>
    </row>
    <row r="110" spans="1:5">
      <c r="A110" s="22" t="s">
        <v>336</v>
      </c>
      <c r="B110" s="23" t="s">
        <v>337</v>
      </c>
      <c r="C110" s="22" t="s">
        <v>300</v>
      </c>
      <c r="D110" s="24">
        <v>42325</v>
      </c>
      <c r="E110" s="24">
        <v>42339</v>
      </c>
    </row>
    <row r="111" spans="1:5" ht="21">
      <c r="A111" s="22" t="s">
        <v>338</v>
      </c>
      <c r="B111" s="23" t="s">
        <v>339</v>
      </c>
      <c r="C111" s="22" t="s">
        <v>335</v>
      </c>
      <c r="D111" s="24">
        <v>41857</v>
      </c>
      <c r="E111" s="24">
        <v>42339</v>
      </c>
    </row>
    <row r="112" spans="1:5">
      <c r="A112" s="22" t="s">
        <v>340</v>
      </c>
      <c r="B112" s="23" t="s">
        <v>341</v>
      </c>
      <c r="C112" s="22" t="s">
        <v>335</v>
      </c>
      <c r="D112" s="24">
        <v>41857</v>
      </c>
      <c r="E112" s="24">
        <v>42339</v>
      </c>
    </row>
    <row r="113" spans="1:5" ht="21">
      <c r="A113" s="22" t="s">
        <v>342</v>
      </c>
      <c r="B113" s="23" t="s">
        <v>343</v>
      </c>
      <c r="C113" s="22" t="s">
        <v>335</v>
      </c>
      <c r="D113" s="24">
        <v>41857</v>
      </c>
      <c r="E113" s="24">
        <v>42339</v>
      </c>
    </row>
    <row r="114" spans="1:5">
      <c r="A114" s="22" t="s">
        <v>344</v>
      </c>
      <c r="B114" s="23" t="s">
        <v>345</v>
      </c>
      <c r="C114" s="22" t="s">
        <v>335</v>
      </c>
      <c r="D114" s="24">
        <v>41857</v>
      </c>
      <c r="E114" s="24">
        <v>42339</v>
      </c>
    </row>
    <row r="115" spans="1:5" ht="21">
      <c r="A115" s="22" t="s">
        <v>346</v>
      </c>
      <c r="B115" s="23" t="s">
        <v>347</v>
      </c>
      <c r="C115" s="22" t="s">
        <v>335</v>
      </c>
      <c r="D115" s="24">
        <v>41857</v>
      </c>
      <c r="E115" s="24">
        <v>42339</v>
      </c>
    </row>
    <row r="116" spans="1:5">
      <c r="A116" s="22" t="s">
        <v>348</v>
      </c>
      <c r="B116" s="23" t="s">
        <v>349</v>
      </c>
      <c r="C116" s="22" t="s">
        <v>350</v>
      </c>
      <c r="D116" s="24">
        <v>41995</v>
      </c>
      <c r="E116" s="24">
        <v>42184</v>
      </c>
    </row>
    <row r="117" spans="1:5">
      <c r="A117" s="22" t="s">
        <v>351</v>
      </c>
      <c r="B117" s="23" t="s">
        <v>352</v>
      </c>
      <c r="C117" s="22" t="s">
        <v>267</v>
      </c>
      <c r="D117" s="24">
        <v>42011</v>
      </c>
      <c r="E117" s="24">
        <v>42094</v>
      </c>
    </row>
    <row r="118" spans="1:5">
      <c r="A118" s="22" t="s">
        <v>353</v>
      </c>
      <c r="B118" s="23" t="s">
        <v>354</v>
      </c>
      <c r="C118" s="22" t="s">
        <v>355</v>
      </c>
      <c r="D118" s="24">
        <v>41995</v>
      </c>
      <c r="E118" s="24">
        <v>42339</v>
      </c>
    </row>
    <row r="119" spans="1:5">
      <c r="A119" s="22" t="s">
        <v>356</v>
      </c>
      <c r="B119" s="23" t="s">
        <v>357</v>
      </c>
      <c r="C119" s="22" t="s">
        <v>118</v>
      </c>
      <c r="D119" s="24">
        <v>41829</v>
      </c>
      <c r="E119" s="24">
        <v>42339</v>
      </c>
    </row>
    <row r="120" spans="1:5">
      <c r="A120" s="22" t="s">
        <v>358</v>
      </c>
      <c r="B120" s="23" t="s">
        <v>359</v>
      </c>
      <c r="C120" s="22" t="s">
        <v>118</v>
      </c>
      <c r="D120" s="24">
        <v>41829</v>
      </c>
      <c r="E120" s="24">
        <v>42339</v>
      </c>
    </row>
    <row r="121" spans="1:5">
      <c r="A121" s="22" t="s">
        <v>360</v>
      </c>
      <c r="B121" s="23" t="s">
        <v>361</v>
      </c>
      <c r="C121" s="22" t="s">
        <v>118</v>
      </c>
      <c r="D121" s="24">
        <v>41829</v>
      </c>
      <c r="E121" s="24">
        <v>42339</v>
      </c>
    </row>
    <row r="122" spans="1:5" ht="21">
      <c r="A122" s="22" t="s">
        <v>362</v>
      </c>
      <c r="B122" s="23" t="s">
        <v>363</v>
      </c>
      <c r="C122" s="22" t="s">
        <v>118</v>
      </c>
      <c r="D122" s="24">
        <v>41829</v>
      </c>
      <c r="E122" s="24">
        <v>42339</v>
      </c>
    </row>
    <row r="123" spans="1:5">
      <c r="A123" s="19" t="s">
        <v>364</v>
      </c>
      <c r="B123" s="20" t="s">
        <v>151</v>
      </c>
      <c r="C123" s="19" t="s">
        <v>365</v>
      </c>
      <c r="D123" s="21">
        <v>41835</v>
      </c>
      <c r="E123" s="21">
        <v>42339</v>
      </c>
    </row>
    <row r="124" spans="1:5">
      <c r="A124" s="22" t="s">
        <v>60</v>
      </c>
      <c r="B124" s="23" t="s">
        <v>366</v>
      </c>
      <c r="C124" s="22" t="s">
        <v>121</v>
      </c>
      <c r="D124" s="24">
        <v>41835</v>
      </c>
      <c r="E124" s="24">
        <v>41835</v>
      </c>
    </row>
    <row r="125" spans="1:5">
      <c r="A125" s="22" t="s">
        <v>61</v>
      </c>
      <c r="B125" s="23" t="s">
        <v>367</v>
      </c>
      <c r="C125" s="22" t="s">
        <v>121</v>
      </c>
      <c r="D125" s="24">
        <v>41835</v>
      </c>
      <c r="E125" s="24">
        <v>41835</v>
      </c>
    </row>
    <row r="126" spans="1:5">
      <c r="A126" s="22" t="s">
        <v>62</v>
      </c>
      <c r="B126" s="23" t="s">
        <v>368</v>
      </c>
      <c r="C126" s="22" t="s">
        <v>121</v>
      </c>
      <c r="D126" s="24">
        <v>42277</v>
      </c>
      <c r="E126" s="24">
        <v>42277</v>
      </c>
    </row>
    <row r="127" spans="1:5">
      <c r="A127" s="22" t="s">
        <v>63</v>
      </c>
      <c r="B127" s="23" t="s">
        <v>369</v>
      </c>
      <c r="C127" s="22" t="s">
        <v>121</v>
      </c>
      <c r="D127" s="24">
        <v>41880</v>
      </c>
      <c r="E127" s="24">
        <v>41880</v>
      </c>
    </row>
    <row r="128" spans="1:5">
      <c r="A128" s="22" t="s">
        <v>64</v>
      </c>
      <c r="B128" s="23" t="s">
        <v>370</v>
      </c>
      <c r="C128" s="22" t="s">
        <v>121</v>
      </c>
      <c r="D128" s="24">
        <v>41843</v>
      </c>
      <c r="E128" s="24">
        <v>41843</v>
      </c>
    </row>
    <row r="129" spans="1:5">
      <c r="A129" s="22" t="s">
        <v>65</v>
      </c>
      <c r="B129" s="23" t="s">
        <v>371</v>
      </c>
      <c r="C129" s="22" t="s">
        <v>121</v>
      </c>
      <c r="D129" s="24">
        <v>41843</v>
      </c>
      <c r="E129" s="24">
        <v>41843</v>
      </c>
    </row>
    <row r="130" spans="1:5">
      <c r="A130" s="22" t="s">
        <v>66</v>
      </c>
      <c r="B130" s="23" t="s">
        <v>372</v>
      </c>
      <c r="C130" s="22" t="s">
        <v>121</v>
      </c>
      <c r="D130" s="24">
        <v>41857</v>
      </c>
      <c r="E130" s="24">
        <v>41857</v>
      </c>
    </row>
    <row r="131" spans="1:5">
      <c r="A131" s="22" t="s">
        <v>67</v>
      </c>
      <c r="B131" s="23" t="s">
        <v>373</v>
      </c>
      <c r="C131" s="22" t="s">
        <v>121</v>
      </c>
      <c r="D131" s="24">
        <v>42013</v>
      </c>
      <c r="E131" s="24">
        <v>42013</v>
      </c>
    </row>
    <row r="132" spans="1:5">
      <c r="A132" s="22" t="s">
        <v>68</v>
      </c>
      <c r="B132" s="23" t="s">
        <v>374</v>
      </c>
      <c r="C132" s="22" t="s">
        <v>121</v>
      </c>
      <c r="D132" s="24">
        <v>42142</v>
      </c>
      <c r="E132" s="24">
        <v>42142</v>
      </c>
    </row>
    <row r="133" spans="1:5">
      <c r="A133" s="22" t="s">
        <v>69</v>
      </c>
      <c r="B133" s="23" t="s">
        <v>375</v>
      </c>
      <c r="C133" s="22" t="s">
        <v>121</v>
      </c>
      <c r="D133" s="24">
        <v>41995</v>
      </c>
      <c r="E133" s="24">
        <v>41995</v>
      </c>
    </row>
    <row r="134" spans="1:5">
      <c r="A134" s="22" t="s">
        <v>70</v>
      </c>
      <c r="B134" s="23" t="s">
        <v>376</v>
      </c>
      <c r="C134" s="22" t="s">
        <v>121</v>
      </c>
      <c r="D134" s="24">
        <v>41995</v>
      </c>
      <c r="E134" s="24">
        <v>41995</v>
      </c>
    </row>
    <row r="135" spans="1:5">
      <c r="A135" s="22" t="s">
        <v>71</v>
      </c>
      <c r="B135" s="23" t="s">
        <v>377</v>
      </c>
      <c r="C135" s="22" t="s">
        <v>121</v>
      </c>
      <c r="D135" s="24">
        <v>41981</v>
      </c>
      <c r="E135" s="24">
        <v>41981</v>
      </c>
    </row>
    <row r="136" spans="1:5">
      <c r="A136" s="22" t="s">
        <v>72</v>
      </c>
      <c r="B136" s="23" t="s">
        <v>378</v>
      </c>
      <c r="C136" s="22" t="s">
        <v>121</v>
      </c>
      <c r="D136" s="24">
        <v>41981</v>
      </c>
      <c r="E136" s="24">
        <v>41981</v>
      </c>
    </row>
    <row r="137" spans="1:5">
      <c r="A137" s="22" t="s">
        <v>73</v>
      </c>
      <c r="B137" s="23" t="s">
        <v>379</v>
      </c>
      <c r="C137" s="22" t="s">
        <v>121</v>
      </c>
      <c r="D137" s="24">
        <v>41857</v>
      </c>
      <c r="E137" s="24">
        <v>41857</v>
      </c>
    </row>
    <row r="138" spans="1:5">
      <c r="A138" s="22" t="s">
        <v>74</v>
      </c>
      <c r="B138" s="23" t="s">
        <v>380</v>
      </c>
      <c r="C138" s="22" t="s">
        <v>121</v>
      </c>
      <c r="D138" s="24">
        <v>42339</v>
      </c>
      <c r="E138" s="24">
        <v>42339</v>
      </c>
    </row>
    <row r="139" spans="1:5">
      <c r="A139" s="19" t="s">
        <v>75</v>
      </c>
      <c r="B139" s="20" t="s">
        <v>381</v>
      </c>
      <c r="C139" s="19" t="s">
        <v>121</v>
      </c>
      <c r="D139" s="21">
        <v>42339</v>
      </c>
      <c r="E139" s="21">
        <v>42339</v>
      </c>
    </row>
    <row r="140" spans="1:5">
      <c r="A140" s="22" t="s">
        <v>76</v>
      </c>
      <c r="B140" s="23" t="s">
        <v>382</v>
      </c>
      <c r="C140" s="22" t="s">
        <v>121</v>
      </c>
      <c r="D140" s="24">
        <v>42339</v>
      </c>
      <c r="E140" s="24">
        <v>42339</v>
      </c>
    </row>
    <row r="141" spans="1:5">
      <c r="A141" s="22" t="s">
        <v>77</v>
      </c>
      <c r="B141" s="23" t="s">
        <v>383</v>
      </c>
      <c r="C141" s="22" t="s">
        <v>121</v>
      </c>
      <c r="D141" s="24">
        <v>42339</v>
      </c>
      <c r="E141" s="24">
        <v>42339</v>
      </c>
    </row>
    <row r="142" spans="1:5">
      <c r="A142" s="22" t="s">
        <v>78</v>
      </c>
      <c r="B142" s="23" t="s">
        <v>384</v>
      </c>
      <c r="C142" s="22" t="s">
        <v>121</v>
      </c>
      <c r="D142" s="24">
        <v>42339</v>
      </c>
      <c r="E142" s="24">
        <v>42339</v>
      </c>
    </row>
    <row r="143" spans="1:5">
      <c r="A143" s="22" t="s">
        <v>79</v>
      </c>
      <c r="B143" s="23" t="s">
        <v>385</v>
      </c>
      <c r="C143" s="22" t="s">
        <v>121</v>
      </c>
      <c r="D143" s="24">
        <v>42339</v>
      </c>
      <c r="E143" s="24">
        <v>42339</v>
      </c>
    </row>
    <row r="144" spans="1:5">
      <c r="A144" s="22" t="s">
        <v>80</v>
      </c>
      <c r="B144" s="23" t="s">
        <v>386</v>
      </c>
      <c r="C144" s="22" t="s">
        <v>121</v>
      </c>
      <c r="D144" s="24">
        <v>42339</v>
      </c>
      <c r="E144" s="24">
        <v>42339</v>
      </c>
    </row>
    <row r="145" spans="1:5">
      <c r="A145" s="22" t="s">
        <v>81</v>
      </c>
      <c r="B145" s="23" t="s">
        <v>387</v>
      </c>
      <c r="C145" s="22" t="s">
        <v>121</v>
      </c>
      <c r="D145" s="24">
        <v>42339</v>
      </c>
      <c r="E145" s="24">
        <v>42339</v>
      </c>
    </row>
    <row r="146" spans="1:5">
      <c r="A146" s="22" t="s">
        <v>82</v>
      </c>
      <c r="B146" s="23" t="s">
        <v>388</v>
      </c>
      <c r="C146" s="22" t="s">
        <v>121</v>
      </c>
      <c r="D146" s="24">
        <v>42339</v>
      </c>
      <c r="E146" s="24">
        <v>42339</v>
      </c>
    </row>
    <row r="147" spans="1:5">
      <c r="A147" s="22" t="s">
        <v>83</v>
      </c>
      <c r="B147" s="23" t="s">
        <v>389</v>
      </c>
      <c r="C147" s="22" t="s">
        <v>121</v>
      </c>
      <c r="D147" s="24">
        <v>42339</v>
      </c>
      <c r="E147" s="24">
        <v>42339</v>
      </c>
    </row>
    <row r="148" spans="1:5">
      <c r="A148" s="22" t="s">
        <v>84</v>
      </c>
      <c r="B148" s="23" t="s">
        <v>390</v>
      </c>
      <c r="C148" s="22" t="s">
        <v>121</v>
      </c>
      <c r="D148" s="24">
        <v>42184</v>
      </c>
      <c r="E148" s="24">
        <v>42184</v>
      </c>
    </row>
    <row r="149" spans="1:5">
      <c r="A149" s="22" t="s">
        <v>85</v>
      </c>
      <c r="B149" s="23" t="s">
        <v>391</v>
      </c>
      <c r="C149" s="22" t="s">
        <v>121</v>
      </c>
      <c r="D149" s="24">
        <v>42094</v>
      </c>
      <c r="E149" s="24">
        <v>42094</v>
      </c>
    </row>
    <row r="150" spans="1:5">
      <c r="A150" s="19" t="s">
        <v>86</v>
      </c>
      <c r="B150" s="20" t="s">
        <v>392</v>
      </c>
      <c r="C150" s="19" t="s">
        <v>121</v>
      </c>
      <c r="D150" s="21">
        <v>42339</v>
      </c>
      <c r="E150" s="21">
        <v>42339</v>
      </c>
    </row>
    <row r="151" spans="1:5">
      <c r="A151" s="22" t="s">
        <v>87</v>
      </c>
      <c r="B151" s="23" t="s">
        <v>393</v>
      </c>
      <c r="C151" s="22" t="s">
        <v>121</v>
      </c>
      <c r="D151" s="24">
        <v>42339</v>
      </c>
      <c r="E151" s="24">
        <v>42339</v>
      </c>
    </row>
    <row r="152" spans="1:5">
      <c r="A152" s="22" t="s">
        <v>88</v>
      </c>
      <c r="B152" s="23" t="s">
        <v>394</v>
      </c>
      <c r="C152" s="22" t="s">
        <v>121</v>
      </c>
      <c r="D152" s="24">
        <v>42339</v>
      </c>
      <c r="E152" s="24">
        <v>42339</v>
      </c>
    </row>
    <row r="153" spans="1:5">
      <c r="A153" s="19" t="s">
        <v>89</v>
      </c>
      <c r="B153" s="20" t="s">
        <v>395</v>
      </c>
      <c r="C153" s="19" t="s">
        <v>121</v>
      </c>
      <c r="D153" s="21">
        <v>42339</v>
      </c>
      <c r="E153" s="21">
        <v>42339</v>
      </c>
    </row>
    <row r="154" spans="1:5">
      <c r="A154" s="22" t="s">
        <v>90</v>
      </c>
      <c r="B154" s="23" t="s">
        <v>396</v>
      </c>
      <c r="C154" s="22" t="s">
        <v>121</v>
      </c>
      <c r="D154" s="24">
        <v>42339</v>
      </c>
      <c r="E154" s="24">
        <v>42339</v>
      </c>
    </row>
    <row r="155" spans="1:5">
      <c r="A155" s="22" t="s">
        <v>91</v>
      </c>
      <c r="B155" s="23" t="s">
        <v>397</v>
      </c>
      <c r="C155" s="22" t="s">
        <v>121</v>
      </c>
      <c r="D155" s="24">
        <v>42339</v>
      </c>
      <c r="E155" s="24">
        <v>42339</v>
      </c>
    </row>
    <row r="156" spans="1:5">
      <c r="A156" s="19" t="s">
        <v>92</v>
      </c>
      <c r="B156" s="20" t="s">
        <v>398</v>
      </c>
      <c r="C156" s="19" t="s">
        <v>121</v>
      </c>
      <c r="D156" s="21">
        <v>42339</v>
      </c>
      <c r="E156" s="21">
        <v>42339</v>
      </c>
    </row>
    <row r="157" spans="1:5">
      <c r="A157" s="22" t="s">
        <v>93</v>
      </c>
      <c r="B157" s="23" t="s">
        <v>399</v>
      </c>
      <c r="C157" s="22" t="s">
        <v>121</v>
      </c>
      <c r="D157" s="24">
        <v>42339</v>
      </c>
      <c r="E157" s="24">
        <v>42339</v>
      </c>
    </row>
    <row r="158" spans="1:5">
      <c r="A158" s="22" t="s">
        <v>94</v>
      </c>
      <c r="B158" s="23" t="s">
        <v>400</v>
      </c>
      <c r="C158" s="22" t="s">
        <v>121</v>
      </c>
      <c r="D158" s="24">
        <v>42339</v>
      </c>
      <c r="E158" s="24">
        <v>42339</v>
      </c>
    </row>
    <row r="159" spans="1:5">
      <c r="A159" s="22" t="s">
        <v>95</v>
      </c>
      <c r="B159" s="23" t="s">
        <v>401</v>
      </c>
      <c r="C159" s="22" t="s">
        <v>121</v>
      </c>
      <c r="D159" s="24">
        <v>42339</v>
      </c>
      <c r="E159" s="24">
        <v>42339</v>
      </c>
    </row>
    <row r="160" spans="1:5">
      <c r="A160" s="22" t="s">
        <v>96</v>
      </c>
      <c r="B160" s="23" t="s">
        <v>402</v>
      </c>
      <c r="C160" s="22" t="s">
        <v>121</v>
      </c>
      <c r="D160" s="24">
        <v>42339</v>
      </c>
      <c r="E160" s="24">
        <v>42339</v>
      </c>
    </row>
    <row r="161" spans="1:5">
      <c r="A161" s="22" t="s">
        <v>97</v>
      </c>
      <c r="B161" s="23" t="s">
        <v>403</v>
      </c>
      <c r="C161" s="22" t="s">
        <v>121</v>
      </c>
      <c r="D161" s="24">
        <v>42339</v>
      </c>
      <c r="E161" s="24">
        <v>42339</v>
      </c>
    </row>
    <row r="162" spans="1:5">
      <c r="A162" s="22" t="s">
        <v>98</v>
      </c>
      <c r="B162" s="23" t="s">
        <v>404</v>
      </c>
      <c r="C162" s="22" t="s">
        <v>121</v>
      </c>
      <c r="D162" s="24">
        <v>42339</v>
      </c>
      <c r="E162" s="24">
        <v>42339</v>
      </c>
    </row>
    <row r="163" spans="1:5">
      <c r="A163" s="22" t="s">
        <v>99</v>
      </c>
      <c r="B163" s="23" t="s">
        <v>405</v>
      </c>
      <c r="C163" s="22" t="s">
        <v>121</v>
      </c>
      <c r="D163" s="24">
        <v>42339</v>
      </c>
      <c r="E163" s="24">
        <v>42339</v>
      </c>
    </row>
    <row r="164" spans="1:5">
      <c r="A164" s="22" t="s">
        <v>100</v>
      </c>
      <c r="B164" s="23" t="s">
        <v>406</v>
      </c>
      <c r="C164" s="22" t="s">
        <v>121</v>
      </c>
      <c r="D164" s="24">
        <v>42339</v>
      </c>
      <c r="E164" s="24">
        <v>42339</v>
      </c>
    </row>
    <row r="165" spans="1:5">
      <c r="A165" s="22" t="s">
        <v>101</v>
      </c>
      <c r="B165" s="23" t="s">
        <v>407</v>
      </c>
      <c r="C165" s="22" t="s">
        <v>121</v>
      </c>
      <c r="D165" s="24">
        <v>42339</v>
      </c>
      <c r="E165" s="24">
        <v>42339</v>
      </c>
    </row>
    <row r="166" spans="1:5">
      <c r="A166" s="22" t="s">
        <v>102</v>
      </c>
      <c r="B166" s="23" t="s">
        <v>408</v>
      </c>
      <c r="C166" s="22" t="s">
        <v>121</v>
      </c>
      <c r="D166" s="24">
        <v>42339</v>
      </c>
      <c r="E166" s="24">
        <v>42339</v>
      </c>
    </row>
    <row r="167" spans="1:5">
      <c r="A167" s="19" t="s">
        <v>103</v>
      </c>
      <c r="B167" s="20" t="s">
        <v>409</v>
      </c>
      <c r="C167" s="19" t="s">
        <v>118</v>
      </c>
      <c r="D167" s="21">
        <v>41829</v>
      </c>
      <c r="E167" s="21">
        <v>42339</v>
      </c>
    </row>
    <row r="168" spans="1:5" ht="21">
      <c r="A168" s="22" t="s">
        <v>410</v>
      </c>
      <c r="B168" s="23" t="s">
        <v>411</v>
      </c>
      <c r="C168" s="22" t="s">
        <v>300</v>
      </c>
      <c r="D168" s="24">
        <v>42185</v>
      </c>
      <c r="E168" s="24">
        <v>42198</v>
      </c>
    </row>
    <row r="169" spans="1:5" ht="21">
      <c r="A169" s="22" t="s">
        <v>412</v>
      </c>
      <c r="B169" s="23" t="s">
        <v>413</v>
      </c>
      <c r="C169" s="22" t="s">
        <v>300</v>
      </c>
      <c r="D169" s="24">
        <v>42185</v>
      </c>
      <c r="E169" s="24">
        <v>42198</v>
      </c>
    </row>
    <row r="170" spans="1:5">
      <c r="A170" s="22" t="s">
        <v>414</v>
      </c>
      <c r="B170" s="23" t="s">
        <v>415</v>
      </c>
      <c r="C170" s="22" t="s">
        <v>300</v>
      </c>
      <c r="D170" s="24">
        <v>42185</v>
      </c>
      <c r="E170" s="24">
        <v>42198</v>
      </c>
    </row>
    <row r="171" spans="1:5" ht="21">
      <c r="A171" s="22" t="s">
        <v>416</v>
      </c>
      <c r="B171" s="23" t="s">
        <v>417</v>
      </c>
      <c r="C171" s="22" t="s">
        <v>418</v>
      </c>
      <c r="D171" s="24">
        <v>42186</v>
      </c>
      <c r="E171" s="24">
        <v>42226</v>
      </c>
    </row>
    <row r="172" spans="1:5">
      <c r="A172" s="22" t="s">
        <v>419</v>
      </c>
      <c r="B172" s="23" t="s">
        <v>420</v>
      </c>
      <c r="C172" s="22" t="s">
        <v>300</v>
      </c>
      <c r="D172" s="24">
        <v>42226</v>
      </c>
      <c r="E172" s="24">
        <v>42240</v>
      </c>
    </row>
    <row r="173" spans="1:5">
      <c r="A173" s="22" t="s">
        <v>421</v>
      </c>
      <c r="B173" s="23" t="s">
        <v>422</v>
      </c>
      <c r="C173" s="22" t="s">
        <v>423</v>
      </c>
      <c r="D173" s="24">
        <v>41891</v>
      </c>
      <c r="E173" s="24">
        <v>42326</v>
      </c>
    </row>
    <row r="174" spans="1:5">
      <c r="A174" s="22" t="s">
        <v>424</v>
      </c>
      <c r="B174" s="23" t="s">
        <v>425</v>
      </c>
      <c r="C174" s="22" t="s">
        <v>311</v>
      </c>
      <c r="D174" s="24">
        <v>41829</v>
      </c>
      <c r="E174" s="24">
        <v>41857</v>
      </c>
    </row>
    <row r="175" spans="1:5">
      <c r="A175" s="22" t="s">
        <v>426</v>
      </c>
      <c r="B175" s="23" t="s">
        <v>427</v>
      </c>
      <c r="C175" s="22" t="s">
        <v>300</v>
      </c>
      <c r="D175" s="24">
        <v>42226</v>
      </c>
      <c r="E175" s="24">
        <v>42240</v>
      </c>
    </row>
    <row r="176" spans="1:5">
      <c r="A176" s="22" t="s">
        <v>428</v>
      </c>
      <c r="B176" s="23" t="s">
        <v>429</v>
      </c>
      <c r="C176" s="22" t="s">
        <v>267</v>
      </c>
      <c r="D176" s="24">
        <v>42226</v>
      </c>
      <c r="E176" s="24">
        <v>42310</v>
      </c>
    </row>
    <row r="177" spans="1:5">
      <c r="A177" s="22" t="s">
        <v>430</v>
      </c>
      <c r="B177" s="23" t="s">
        <v>431</v>
      </c>
      <c r="C177" s="22" t="s">
        <v>432</v>
      </c>
      <c r="D177" s="24">
        <v>42226</v>
      </c>
      <c r="E177" s="24">
        <v>42339</v>
      </c>
    </row>
    <row r="178" spans="1:5">
      <c r="A178" s="22" t="s">
        <v>433</v>
      </c>
      <c r="B178" s="23" t="s">
        <v>434</v>
      </c>
      <c r="C178" s="22" t="s">
        <v>311</v>
      </c>
      <c r="D178" s="24">
        <v>42186</v>
      </c>
      <c r="E178" s="24">
        <v>42214</v>
      </c>
    </row>
    <row r="179" spans="1:5">
      <c r="A179" s="19" t="s">
        <v>435</v>
      </c>
      <c r="B179" s="20" t="s">
        <v>151</v>
      </c>
      <c r="C179" s="19" t="s">
        <v>436</v>
      </c>
      <c r="D179" s="21">
        <v>42198</v>
      </c>
      <c r="E179" s="21">
        <v>42339</v>
      </c>
    </row>
    <row r="180" spans="1:5" ht="21">
      <c r="A180" s="19" t="s">
        <v>104</v>
      </c>
      <c r="B180" s="20" t="s">
        <v>437</v>
      </c>
      <c r="C180" s="19" t="s">
        <v>121</v>
      </c>
      <c r="D180" s="21">
        <v>42198</v>
      </c>
      <c r="E180" s="21">
        <v>42198</v>
      </c>
    </row>
    <row r="181" spans="1:5" ht="21">
      <c r="A181" s="22" t="s">
        <v>438</v>
      </c>
      <c r="B181" s="23" t="s">
        <v>439</v>
      </c>
      <c r="C181" s="22" t="s">
        <v>121</v>
      </c>
      <c r="D181" s="24">
        <v>42198</v>
      </c>
      <c r="E181" s="24">
        <v>42198</v>
      </c>
    </row>
    <row r="182" spans="1:5" ht="21">
      <c r="A182" s="22" t="s">
        <v>440</v>
      </c>
      <c r="B182" s="23" t="s">
        <v>441</v>
      </c>
      <c r="C182" s="22" t="s">
        <v>121</v>
      </c>
      <c r="D182" s="24">
        <v>42198</v>
      </c>
      <c r="E182" s="24">
        <v>42198</v>
      </c>
    </row>
    <row r="183" spans="1:5">
      <c r="A183" s="22" t="s">
        <v>442</v>
      </c>
      <c r="B183" s="23" t="s">
        <v>443</v>
      </c>
      <c r="C183" s="22" t="s">
        <v>121</v>
      </c>
      <c r="D183" s="24">
        <v>42198</v>
      </c>
      <c r="E183" s="24">
        <v>42198</v>
      </c>
    </row>
    <row r="184" spans="1:5">
      <c r="A184" s="22" t="s">
        <v>105</v>
      </c>
      <c r="B184" s="23" t="s">
        <v>444</v>
      </c>
      <c r="C184" s="22" t="s">
        <v>121</v>
      </c>
      <c r="D184" s="24">
        <v>42226</v>
      </c>
      <c r="E184" s="24">
        <v>42226</v>
      </c>
    </row>
    <row r="185" spans="1:5">
      <c r="A185" s="22" t="s">
        <v>106</v>
      </c>
      <c r="B185" s="23" t="s">
        <v>445</v>
      </c>
      <c r="C185" s="22" t="s">
        <v>121</v>
      </c>
      <c r="D185" s="24">
        <v>42240</v>
      </c>
      <c r="E185" s="24">
        <v>42240</v>
      </c>
    </row>
    <row r="186" spans="1:5">
      <c r="A186" s="22" t="s">
        <v>107</v>
      </c>
      <c r="B186" s="23" t="s">
        <v>446</v>
      </c>
      <c r="C186" s="22" t="s">
        <v>121</v>
      </c>
      <c r="D186" s="24">
        <v>42240</v>
      </c>
      <c r="E186" s="24">
        <v>42240</v>
      </c>
    </row>
    <row r="187" spans="1:5">
      <c r="A187" s="22" t="s">
        <v>108</v>
      </c>
      <c r="B187" s="23" t="s">
        <v>447</v>
      </c>
      <c r="C187" s="22" t="s">
        <v>121</v>
      </c>
      <c r="D187" s="24">
        <v>42240</v>
      </c>
      <c r="E187" s="24">
        <v>42240</v>
      </c>
    </row>
    <row r="188" spans="1:5">
      <c r="A188" s="22" t="s">
        <v>109</v>
      </c>
      <c r="B188" s="23" t="s">
        <v>448</v>
      </c>
      <c r="C188" s="22" t="s">
        <v>121</v>
      </c>
      <c r="D188" s="24">
        <v>42339</v>
      </c>
      <c r="E188" s="24">
        <v>42339</v>
      </c>
    </row>
    <row r="189" spans="1:5">
      <c r="A189" s="22" t="s">
        <v>110</v>
      </c>
      <c r="B189" s="23" t="s">
        <v>449</v>
      </c>
      <c r="C189" s="22" t="s">
        <v>121</v>
      </c>
      <c r="D189" s="24">
        <v>42214</v>
      </c>
      <c r="E189" s="24">
        <v>42214</v>
      </c>
    </row>
    <row r="190" spans="1:5" ht="21">
      <c r="A190" s="19" t="s">
        <v>111</v>
      </c>
      <c r="B190" s="20" t="s">
        <v>450</v>
      </c>
      <c r="C190" s="19" t="s">
        <v>294</v>
      </c>
      <c r="D190" s="21">
        <v>42317</v>
      </c>
      <c r="E190" s="21">
        <v>42339</v>
      </c>
    </row>
    <row r="191" spans="1:5" ht="21">
      <c r="A191" s="22" t="s">
        <v>451</v>
      </c>
      <c r="B191" s="23" t="s">
        <v>452</v>
      </c>
      <c r="C191" s="22" t="s">
        <v>294</v>
      </c>
      <c r="D191" s="24">
        <v>42317</v>
      </c>
      <c r="E191" s="24">
        <v>42339</v>
      </c>
    </row>
    <row r="192" spans="1:5">
      <c r="A192" s="19" t="s">
        <v>453</v>
      </c>
      <c r="B192" s="20" t="s">
        <v>151</v>
      </c>
      <c r="C192" s="19" t="s">
        <v>121</v>
      </c>
      <c r="D192" s="21">
        <v>42339</v>
      </c>
      <c r="E192" s="21">
        <v>42339</v>
      </c>
    </row>
    <row r="193" spans="1:5">
      <c r="A193" s="22" t="s">
        <v>112</v>
      </c>
      <c r="B193" s="23" t="s">
        <v>454</v>
      </c>
      <c r="C193" s="22" t="s">
        <v>121</v>
      </c>
      <c r="D193" s="24">
        <v>42339</v>
      </c>
      <c r="E193" s="24">
        <v>42339</v>
      </c>
    </row>
    <row r="194" spans="1:5">
      <c r="A194" s="22" t="s">
        <v>113</v>
      </c>
      <c r="B194" s="23" t="s">
        <v>455</v>
      </c>
      <c r="C194" s="22" t="s">
        <v>121</v>
      </c>
      <c r="D194" s="24">
        <v>42339</v>
      </c>
      <c r="E194" s="24">
        <v>42339</v>
      </c>
    </row>
    <row r="195" spans="1:5" ht="21">
      <c r="A195" s="19">
        <v>2</v>
      </c>
      <c r="B195" s="20" t="s">
        <v>456</v>
      </c>
      <c r="C195" s="19" t="s">
        <v>457</v>
      </c>
      <c r="D195" s="21">
        <v>41829</v>
      </c>
      <c r="E195" s="21">
        <v>42338</v>
      </c>
    </row>
    <row r="196" spans="1:5">
      <c r="A196" s="22" t="s">
        <v>458</v>
      </c>
      <c r="B196" s="23" t="s">
        <v>120</v>
      </c>
      <c r="C196" s="22" t="s">
        <v>459</v>
      </c>
      <c r="D196" s="24">
        <v>41829</v>
      </c>
      <c r="E196" s="24">
        <v>41830</v>
      </c>
    </row>
    <row r="197" spans="1:5" ht="21">
      <c r="A197" s="19" t="s">
        <v>460</v>
      </c>
      <c r="B197" s="20" t="s">
        <v>461</v>
      </c>
      <c r="C197" s="19" t="s">
        <v>462</v>
      </c>
      <c r="D197" s="21">
        <v>41830</v>
      </c>
      <c r="E197" s="21">
        <v>42060</v>
      </c>
    </row>
    <row r="198" spans="1:5" ht="21">
      <c r="A198" s="19" t="s">
        <v>463</v>
      </c>
      <c r="B198" s="20" t="s">
        <v>464</v>
      </c>
      <c r="C198" s="19" t="s">
        <v>465</v>
      </c>
      <c r="D198" s="21">
        <v>42060</v>
      </c>
      <c r="E198" s="21">
        <v>42338</v>
      </c>
    </row>
    <row r="199" spans="1:5">
      <c r="A199" s="22" t="s">
        <v>466</v>
      </c>
      <c r="B199" s="23" t="s">
        <v>467</v>
      </c>
      <c r="C199" s="22" t="s">
        <v>468</v>
      </c>
      <c r="D199" s="24">
        <v>42060</v>
      </c>
      <c r="E199" s="24">
        <v>42103</v>
      </c>
    </row>
    <row r="200" spans="1:5" ht="31.2">
      <c r="A200" s="19" t="s">
        <v>469</v>
      </c>
      <c r="B200" s="20" t="s">
        <v>470</v>
      </c>
      <c r="C200" s="19" t="s">
        <v>471</v>
      </c>
      <c r="D200" s="21">
        <v>42060</v>
      </c>
      <c r="E200" s="21">
        <v>42117</v>
      </c>
    </row>
    <row r="201" spans="1:5">
      <c r="A201" s="22" t="s">
        <v>472</v>
      </c>
      <c r="B201" s="23" t="s">
        <v>473</v>
      </c>
      <c r="C201" s="22" t="s">
        <v>471</v>
      </c>
      <c r="D201" s="24">
        <v>42060</v>
      </c>
      <c r="E201" s="24">
        <v>42117</v>
      </c>
    </row>
    <row r="202" spans="1:5">
      <c r="A202" s="22" t="s">
        <v>474</v>
      </c>
      <c r="B202" s="23" t="s">
        <v>475</v>
      </c>
      <c r="C202" s="22" t="s">
        <v>163</v>
      </c>
      <c r="D202" s="24">
        <v>42065</v>
      </c>
      <c r="E202" s="24">
        <v>42087</v>
      </c>
    </row>
    <row r="203" spans="1:5" ht="21">
      <c r="A203" s="22" t="s">
        <v>476</v>
      </c>
      <c r="B203" s="23" t="s">
        <v>477</v>
      </c>
      <c r="C203" s="22" t="s">
        <v>222</v>
      </c>
      <c r="D203" s="24">
        <v>42142</v>
      </c>
      <c r="E203" s="24">
        <v>42170</v>
      </c>
    </row>
    <row r="204" spans="1:5">
      <c r="A204" s="22" t="s">
        <v>478</v>
      </c>
      <c r="B204" s="23" t="s">
        <v>479</v>
      </c>
      <c r="C204" s="22" t="s">
        <v>480</v>
      </c>
      <c r="D204" s="24">
        <v>42170</v>
      </c>
      <c r="E204" s="24">
        <v>42186</v>
      </c>
    </row>
    <row r="205" spans="1:5">
      <c r="A205" s="22" t="s">
        <v>481</v>
      </c>
      <c r="B205" s="23" t="s">
        <v>482</v>
      </c>
      <c r="C205" s="22" t="s">
        <v>294</v>
      </c>
      <c r="D205" s="24">
        <v>42186</v>
      </c>
      <c r="E205" s="24">
        <v>42207</v>
      </c>
    </row>
    <row r="206" spans="1:5">
      <c r="A206" s="22" t="s">
        <v>483</v>
      </c>
      <c r="B206" s="23" t="s">
        <v>484</v>
      </c>
      <c r="C206" s="22" t="s">
        <v>485</v>
      </c>
      <c r="D206" s="24">
        <v>42207</v>
      </c>
      <c r="E206" s="24">
        <v>42338</v>
      </c>
    </row>
    <row r="207" spans="1:5">
      <c r="A207" s="19">
        <v>3</v>
      </c>
      <c r="B207" s="20" t="s">
        <v>486</v>
      </c>
      <c r="C207" s="19" t="s">
        <v>487</v>
      </c>
      <c r="D207" s="21">
        <v>41821</v>
      </c>
      <c r="E207" s="21">
        <v>42353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Raport</vt:lpstr>
      <vt:lpstr>Zaawansowanie %-old</vt:lpstr>
      <vt:lpstr>Slowniki</vt:lpstr>
      <vt:lpstr>Harmonogram PZRP</vt:lpstr>
      <vt:lpstr>harmPZRP</vt:lpstr>
      <vt:lpstr>Raport!Print_Area</vt:lpstr>
      <vt:lpstr>Raport!Print_Titles</vt:lpstr>
      <vt:lpstr>Statusy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Skweres, Anna</dc:creator>
  <cp:lastModifiedBy>Autor</cp:lastModifiedBy>
  <cp:lastPrinted>2017-09-01T14:33:11Z</cp:lastPrinted>
  <dcterms:created xsi:type="dcterms:W3CDTF">2011-03-07T07:53:51Z</dcterms:created>
  <dcterms:modified xsi:type="dcterms:W3CDTF">2018-04-20T13:30:11Z</dcterms:modified>
</cp:coreProperties>
</file>